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8" windowWidth="20616" windowHeight="11640"/>
  </bookViews>
  <sheets>
    <sheet name="Лист 1" sheetId="1" r:id="rId1"/>
    <sheet name="Лист 2" sheetId="2" r:id="rId2"/>
    <sheet name="Лист 3" sheetId="3" r:id="rId3"/>
  </sheets>
  <calcPr calcId="145621" concurrentCalc="0"/>
</workbook>
</file>

<file path=xl/calcChain.xml><?xml version="1.0" encoding="utf-8"?>
<calcChain xmlns="http://schemas.openxmlformats.org/spreadsheetml/2006/main">
  <c r="BG6" i="1" l="1"/>
  <c r="BG16" i="1"/>
  <c r="CD16" i="1"/>
  <c r="BS16" i="1"/>
  <c r="BT16" i="1"/>
  <c r="BU16" i="1"/>
  <c r="BW16" i="1"/>
  <c r="BX16" i="1"/>
  <c r="BY16" i="1"/>
  <c r="BZ16" i="1"/>
  <c r="CA16" i="1"/>
  <c r="CB16" i="1"/>
  <c r="CC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M16" i="1"/>
  <c r="DN16" i="1"/>
  <c r="DL16" i="1"/>
  <c r="BV16" i="1"/>
  <c r="BR16" i="1"/>
  <c r="BQ16" i="1"/>
  <c r="BP16" i="1"/>
  <c r="BN6" i="1"/>
  <c r="BO6" i="1"/>
  <c r="BO16" i="1"/>
  <c r="BN16" i="1"/>
  <c r="BM6" i="1"/>
  <c r="BM16" i="1"/>
  <c r="BI16" i="1"/>
  <c r="BH6" i="1"/>
  <c r="BH16" i="1"/>
  <c r="BC16" i="1"/>
  <c r="BB16" i="1"/>
  <c r="BA16" i="1"/>
  <c r="AX16" i="1"/>
  <c r="AV16" i="1"/>
  <c r="AS16" i="1"/>
  <c r="AE15" i="1"/>
  <c r="AE16" i="1"/>
  <c r="AB15" i="1"/>
  <c r="AB16" i="1"/>
  <c r="Y5" i="1"/>
  <c r="Y6" i="1"/>
  <c r="Y16" i="1"/>
  <c r="V5" i="1"/>
  <c r="V6" i="1"/>
  <c r="V15" i="1"/>
  <c r="V16" i="1"/>
  <c r="S16" i="1"/>
  <c r="R16" i="1"/>
  <c r="Q16" i="1"/>
  <c r="P16" i="1"/>
  <c r="J16" i="1"/>
  <c r="G16" i="1"/>
  <c r="G1048576" i="1"/>
  <c r="AE6" i="1"/>
  <c r="AD6" i="1"/>
  <c r="AC6" i="1"/>
  <c r="AB6" i="1"/>
  <c r="AA6" i="1"/>
  <c r="Z6" i="1"/>
  <c r="X6" i="1"/>
  <c r="W6" i="1"/>
  <c r="U6" i="1"/>
  <c r="T6" i="1"/>
  <c r="AE5" i="1"/>
  <c r="AD5" i="1"/>
  <c r="AC5" i="1"/>
  <c r="AB5" i="1"/>
  <c r="AA5" i="1"/>
  <c r="Z5" i="1"/>
  <c r="X5" i="1"/>
  <c r="W5" i="1"/>
  <c r="U5" i="1"/>
  <c r="T5" i="1"/>
  <c r="T15" i="1"/>
  <c r="U15" i="1"/>
  <c r="W15" i="1"/>
  <c r="X15" i="1"/>
  <c r="Z15" i="1"/>
  <c r="AA15" i="1"/>
  <c r="AC15" i="1"/>
  <c r="AD15" i="1"/>
</calcChain>
</file>

<file path=xl/sharedStrings.xml><?xml version="1.0" encoding="utf-8"?>
<sst xmlns="http://schemas.openxmlformats.org/spreadsheetml/2006/main" count="384" uniqueCount="93">
  <si>
    <t>Информация о реализации ФГОС ДО в организациях, реализующих образовательные программы дошкольного образования</t>
  </si>
  <si>
    <t>Наименование муниципального образования</t>
  </si>
  <si>
    <t>Пятизначный код ОУ в региональных информационных системах</t>
  </si>
  <si>
    <t>Численность воспитанников, чел.</t>
  </si>
  <si>
    <t>Кол-во зданий ДОО, которые непосредственно задействованы для реализации образовательных программ дошкольного образования, ед.</t>
  </si>
  <si>
    <t>Кол-во эксплуатируемых зданий ДОО, находящихся в аварийном состоянии, ед.</t>
  </si>
  <si>
    <t>Кол-во педагогических работников (включая должности прочих пед. работников), реализующих образовательные программы дошкольного образования, чел.</t>
  </si>
  <si>
    <t>Приложение 1</t>
  </si>
  <si>
    <t>Информация о реализации ФГОС ДО</t>
  </si>
  <si>
    <t>Наименование  образовательной организации, осуществляющей образовательную деятельность по образовательным программам дошкольного образования</t>
  </si>
  <si>
    <t xml:space="preserve">Ко-во ДОО, в которых обеспечена предметно-пространственная развивающая среда в соответствии с ФГОС ДО, ед. </t>
  </si>
  <si>
    <t xml:space="preserve">Кол-во педагогических работников, которые прошли обучение по дополнительным профессиональным программам по вопросам реализации основной образовательной программы дошкольного образования (не менее 16 часов) </t>
  </si>
  <si>
    <t>Численность воспитанников,чел</t>
  </si>
  <si>
    <t>Численность воспитанников в возрасте от 2 мес. до 3 лет, чел.</t>
  </si>
  <si>
    <t>Численность воспитанников в зданиях, находящихся в аварийном состоянии, чел.</t>
  </si>
  <si>
    <t>Численность воспитанников в зданиях, нуждающихся в проведении капитального ремонта, чел.</t>
  </si>
  <si>
    <t>Численность воспитанников в зданиях, нуждающихся в проведении текущего ремонта, чел.</t>
  </si>
  <si>
    <t>Кол-во педагогических работников, которые приняли участие в мероприятиях регионального и/или муниципального уровня  по вопросам реализации основной образовательной программы дошкольного образования для детей от 2 мес. до 3 лет, чел.</t>
  </si>
  <si>
    <t>Кол-во педагогических работников, которые имеют высшее образование, чел.</t>
  </si>
  <si>
    <t>Кол-во педагогических работников, которые имеют среднее профессиональное  образование, чел.</t>
  </si>
  <si>
    <t>Кол-во педагогических работников, которые имеют первую квалификационную категорию, чел.</t>
  </si>
  <si>
    <t>Кол-во педагогических работников, которые имеют высшую квалификационную категорию, чел.</t>
  </si>
  <si>
    <t>Ссылка на официальный сайт, на котором размещена информация по вопросам реализации ФГОС ДО</t>
  </si>
  <si>
    <t>Кол-во  муниципальных мероприятий  (в том числе проведенных дистанционно) по вопросам реализации ФГОС ДО, ед.</t>
  </si>
  <si>
    <t>Кол-во муниципальных мероприятий  (в том числе проведенных дистанционно) по вопросам дошкольного образования детей от 2 мес. до 3 лет</t>
  </si>
  <si>
    <t>Кол-во муниципальных мероприятий  (в том числе проведенных дистанционно) по вопросам дошкольного образования детей с ОВЗ и инвалидностью от 2 мес. до 3 лет</t>
  </si>
  <si>
    <t>Численность воспитанников с ОВЗ в возрасте от 2 мес. до 3 лет, чел.</t>
  </si>
  <si>
    <t>Численность воспитанников с инвалидностью в возрасте от 2 мес. до 3 лет, чел.</t>
  </si>
  <si>
    <t>Объем консолидированных бюджетных расходов на обеспечение пространственно-развивающей среды, руб.</t>
  </si>
  <si>
    <t>Повышающий коэффициент к нормативу финансирования воспитанников с ОВЗ</t>
  </si>
  <si>
    <t>Повышающий коэффициент к нормативу финансирования воспитанников с инвалидностью</t>
  </si>
  <si>
    <t>Объем консолидированных бюджетных расходов на обучение по дополнительным профессиональным программам по вопросам реализации основной образовательной программы дошкольного образования, руб.</t>
  </si>
  <si>
    <t>Объем консолидированных бюджетных расходов на обучение по дополнительным профессиональным программам по вопросам реализации основной образовательной программы дошкольного образования для детей от 2 мес. до 3 лет, руб.</t>
  </si>
  <si>
    <t>Кол-во педагогических работников, которые прошли обучение по дополнительным профессиональным программам по вопросам реализации адаптированной основной образовательной программы дошкольного образования для детей с ОВЗ и инвалидностью от 2 мес. до 3 лет, чел.</t>
  </si>
  <si>
    <t>Кол-во педагогических работников, которые прошли обучение по дополнительным профессиональным программам по вопросам реализации основной образовательной программы дошкольного образования для детей от 2 мес. до 3 лет, чел</t>
  </si>
  <si>
    <t>Кол-во педагогических работников, которые приняли участие в мероприятиях регионального и/или муниципального уровня (форумы, конференции, семинары, мастер-классы, иное) по вопросам реализации основной образовательной программы дошкольного образования, чел.</t>
  </si>
  <si>
    <t>Объем консолидированных бюджетных расходов на участие в мероприятиях регионального и/или муниципального уровня, руб.</t>
  </si>
  <si>
    <t>Кол-во педагогических работников, которые приняли участие в мероприятиях регионального и/или муниципального уровня  по вопросам реализации адаптированной основной образовательной программы дошкольного образования для детей с ОВЗ и инвалидностью от 2 мес. до 3 лет, чел.</t>
  </si>
  <si>
    <t>Недостаточное кол-во помещений (площадей) для осуществления познавательной, исследовательской, игровой активности детей</t>
  </si>
  <si>
    <t>Недостаточное кол-во помещений (площадей) для осуществления двигательной активности детей</t>
  </si>
  <si>
    <t>Необходимость перестройки внутренних помещений здания ДОО для размещения зон активности и отдыха детей</t>
  </si>
  <si>
    <t>Большое количество воспитанников в группах (высокая наполняемость, высокое соотношение "воспитанник/педагог"</t>
  </si>
  <si>
    <t>Неподготовленность педагогических кадров, в том числе отсутствие психологической готовности, несформированность отдельных компетениций</t>
  </si>
  <si>
    <t>Отсутствие педагогических работников, обеспечивающих развитие детей в отдельных обласатях (отсутствие в штатном расписании или наличие вакансий для специалистов, которые бы выполняли соответствующую работу)</t>
  </si>
  <si>
    <t>Недостаток материалов и оборудования для реализации ФГОС ДО (низкая оснащенность средствами обучения)</t>
  </si>
  <si>
    <t>Финансовое обеспечение, недостаточное для решения задач по развитию ДОО</t>
  </si>
  <si>
    <t>Низкая финансовая самостоятельность ДОО с точки зрения возможности распоряжаться имеющимися средствами</t>
  </si>
  <si>
    <t>Отсутствие или низкая эффективность методической поддержки по вопросам реализации основной образовательной программы дошкольного образования</t>
  </si>
  <si>
    <t>Из предложенного перечня выберите до 5 наиболее актуальных для вашего муниципального образования проблем реализации ФГОС ДО</t>
  </si>
  <si>
    <t>Иное (указать)</t>
  </si>
  <si>
    <t>по состоянию на 31 декабря 2018 г. (факт, за период с 1 января 2018 г.)</t>
  </si>
  <si>
    <t>по состоянию на 1 мая 2019 г. (факт, за период с 1 января 2018 г.)</t>
  </si>
  <si>
    <t>Объем консолидированных бюджетных расходов, направленный на повышение коэффициента к нормативу финансирования воспитанников с ОВЗ</t>
  </si>
  <si>
    <t>Объем консолидированных бюджетных расходов, направленный на повышение коэффициента воспитанников с инвалидностью</t>
  </si>
  <si>
    <t>Х</t>
  </si>
  <si>
    <t>прогноз по состоянию на 31 декабря 2019 г.</t>
  </si>
  <si>
    <t>Кол-во зданий ДОО, нуждающихся в проведении капитального ремонта, ед.</t>
  </si>
  <si>
    <t>по состоянию на 31 декабря 2018 г.</t>
  </si>
  <si>
    <t>прогноз по состоянию на 1 мая 2019 г.</t>
  </si>
  <si>
    <t>Кол-во зданий ДОО, нуждающихся в проведении текущего ремонта, ед.</t>
  </si>
  <si>
    <t>по состоянию на 31 декабря 2018 г. (нарастающим итогом за период с 1 января 2018 г.)</t>
  </si>
  <si>
    <t>прогноз по состоянию на 1 мая 2019 г. (нарастающим итогом за период с 1 января 2018 г.)</t>
  </si>
  <si>
    <t>прогноз по состоянию на 31 декабря 2019 г. (нарастающим итогом за период с 1 января 2018 г.)</t>
  </si>
  <si>
    <t>по состоянию на 31 декабря 2018 г.(нарастающим итогом за период с 1 января 2018 г.)</t>
  </si>
  <si>
    <t>Объем консолидированных бюджетных расходов на обучение по дополнительным профессиональным программам по вопросам реализации адаптированной основной образовательной программы дошкольного образования для детей с ОВЗ и инвалидностью от 2 мес. до 3 лет, руб.</t>
  </si>
  <si>
    <t xml:space="preserve"> из них: кол-во педагогических работников, которые имеют высшее педагогическое образование, чел.</t>
  </si>
  <si>
    <t xml:space="preserve">из них: кол-во педагогических работников, которые имеют педагогическое среднее профессиональное образование, чел. </t>
  </si>
  <si>
    <t>Грязовецкий муниципальный район</t>
  </si>
  <si>
    <t>Муниципальное бюджетное дошкольное образовательное учреждение Грязовецкого муниципального района Вологодской области "Центр развития ребёнка - детский сад № 1"</t>
  </si>
  <si>
    <t>http://d12101.edu35.ru/</t>
  </si>
  <si>
    <t>Муниципальное бюджетное дошкольное образовательное учреждение Грязовецкого муниципального района Вологодской области "Центр развития ребёнка - детский сад № 2"</t>
  </si>
  <si>
    <t>http://d12108.edu35.ru/</t>
  </si>
  <si>
    <t>Муниципальное бюджетное дошкольное образовательное учреждение Грязовецкого муниципального района Вологодской области "Центр развития ребёнка - детский сад № 3"</t>
  </si>
  <si>
    <t>http://d12102.edu35.ru/fgos-do</t>
  </si>
  <si>
    <t>Муниципальное бюджетное дошкольное образовательное учреждение Грязовецкого муниципального района Вологодской области "Центр развития ребёнка - детский сад № 4"</t>
  </si>
  <si>
    <t>https://d12110.edu35.ru/</t>
  </si>
  <si>
    <t>X</t>
  </si>
  <si>
    <t xml:space="preserve">Муниципальное бюджетное дошкольное образовательное учреждение Грязовецкого муниципального района Вологодской области «Центр развития ребенка – детский сад № 6» </t>
  </si>
  <si>
    <t>http://d12112.edu35.ru/ourchhome/standarty</t>
  </si>
  <si>
    <t>Муниципальное бюджетное дошкольное образовательное учреждение Грязовецкого муниципального района Вологодской области "Юровский детский сад"</t>
  </si>
  <si>
    <t xml:space="preserve">http://d12117.edu35.ru/sved/obrstr </t>
  </si>
  <si>
    <t>Муниципальное бюджетное дошкольное образовательное учреждение грязовецкого муниципального района Вологодской области "Центр развития ребенка- детский сад № 5"</t>
  </si>
  <si>
    <t>s12007edu35.ru</t>
  </si>
  <si>
    <t>Муниципальное бюджетное общеобразовательное учреждение Грязовецкого муниципального района Вологодской области "Комьянская школа"</t>
  </si>
  <si>
    <t>Муниципальное бюджетное общеобразовательное учреждение Грязовецкого муниципального района Вологодской области"Сидоровская школа"</t>
  </si>
  <si>
    <t>Муниципальное бюджетное общеобразовательное учреждение Грязовецкого муниципального района Вологодской области "Ростиловская школа"</t>
  </si>
  <si>
    <t>https://d12125.edu35.ru</t>
  </si>
  <si>
    <t>Муниципальное бюджетное общеобразовательное учреждение Грязовецкого муниципального района Вологодской области"Слободская школа им.Г.Н.Поноиарева"</t>
  </si>
  <si>
    <t xml:space="preserve"> </t>
  </si>
  <si>
    <t>да</t>
  </si>
  <si>
    <t>http://s12011.edu35.ru</t>
  </si>
  <si>
    <t>http://s12010.edu35.ru</t>
  </si>
  <si>
    <t>http://s12012.edu35.ru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</si>
</sst>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ED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DF1FB"/>
        <bgColor indexed="64"/>
      </patternFill>
    </fill>
    <fill>
      <patternFill patternType="solid">
        <fgColor rgb="FFFDE9E9"/>
        <bgColor indexed="64"/>
      </patternFill>
    </fill>
    <fill>
      <patternFill patternType="solid">
        <fgColor rgb="FFF4FEE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/>
    <xf numFmtId="0" fontId="0" fillId="0" borderId="1" xfId="0" applyBorder="1"/>
    <xf numFmtId="0" fontId="1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0" fontId="6" fillId="0" borderId="1" xfId="0" applyNumberFormat="1" applyFont="1" applyBorder="1"/>
    <xf numFmtId="0" fontId="6" fillId="0" borderId="1" xfId="0" applyFont="1" applyBorder="1" applyAlignment="1">
      <alignment horizontal="center" vertical="center"/>
    </xf>
    <xf numFmtId="0" fontId="6" fillId="11" borderId="1" xfId="0" applyFont="1" applyFill="1" applyBorder="1"/>
    <xf numFmtId="1" fontId="6" fillId="11" borderId="1" xfId="0" applyNumberFormat="1" applyFont="1" applyFill="1" applyBorder="1"/>
    <xf numFmtId="3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/>
    <xf numFmtId="0" fontId="6" fillId="0" borderId="9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wrapText="1"/>
    </xf>
    <xf numFmtId="0" fontId="6" fillId="0" borderId="9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center" wrapText="1"/>
    </xf>
    <xf numFmtId="0" fontId="0" fillId="0" borderId="8" xfId="0" applyBorder="1" applyAlignment="1"/>
    <xf numFmtId="0" fontId="1" fillId="0" borderId="0" xfId="0" applyFont="1" applyAlignment="1">
      <alignment horizontal="right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10" borderId="4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4FEE2"/>
      <color rgb="FFFDE9E9"/>
      <color rgb="FFFDF1FB"/>
      <color rgb="FFFAD4F5"/>
      <color rgb="FFF3FED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DP1048576"/>
  <sheetViews>
    <sheetView tabSelected="1" zoomScale="70" zoomScaleNormal="70" workbookViewId="0">
      <pane xSplit="4" ySplit="4" topLeftCell="E5" activePane="bottomRight" state="frozen"/>
      <selection pane="topRight" activeCell="D1" sqref="D1"/>
      <selection pane="bottomLeft" activeCell="A5" sqref="A5"/>
      <selection pane="bottomRight" activeCell="DK15" sqref="DK15"/>
    </sheetView>
  </sheetViews>
  <sheetFormatPr defaultColWidth="9.109375" defaultRowHeight="15.6" x14ac:dyDescent="0.3"/>
  <cols>
    <col min="1" max="1" width="9.109375" style="1"/>
    <col min="2" max="2" width="18.44140625" style="1" customWidth="1"/>
    <col min="3" max="3" width="38.109375" style="1" customWidth="1"/>
    <col min="4" max="4" width="22.5546875" style="1" customWidth="1"/>
    <col min="5" max="5" width="15.6640625" style="1" customWidth="1"/>
    <col min="6" max="7" width="19.109375" style="1" customWidth="1"/>
    <col min="8" max="8" width="14.5546875" style="1" customWidth="1"/>
    <col min="9" max="16" width="18.109375" style="1" customWidth="1"/>
    <col min="17" max="17" width="15.109375" style="1" customWidth="1"/>
    <col min="18" max="19" width="18.33203125" style="1" customWidth="1"/>
    <col min="20" max="20" width="15.6640625" style="1" customWidth="1"/>
    <col min="21" max="22" width="18.6640625" style="1" customWidth="1"/>
    <col min="23" max="23" width="15.33203125" style="1" customWidth="1"/>
    <col min="24" max="31" width="18.109375" style="1" customWidth="1"/>
    <col min="32" max="32" width="15.44140625" style="1" customWidth="1"/>
    <col min="33" max="34" width="18.33203125" style="1" customWidth="1"/>
    <col min="35" max="35" width="15.109375" style="1" customWidth="1"/>
    <col min="36" max="37" width="18.5546875" style="1" customWidth="1"/>
    <col min="38" max="38" width="14.33203125" style="1" customWidth="1"/>
    <col min="39" max="40" width="18.33203125" style="1" customWidth="1"/>
    <col min="41" max="41" width="15.5546875" style="1" customWidth="1"/>
    <col min="42" max="43" width="18.109375" style="1" customWidth="1"/>
    <col min="44" max="44" width="14.5546875" style="1" customWidth="1"/>
    <col min="45" max="46" width="19.109375" style="1" customWidth="1"/>
    <col min="47" max="47" width="15.109375" style="1" customWidth="1"/>
    <col min="48" max="49" width="18.44140625" style="1" customWidth="1"/>
    <col min="50" max="50" width="17.44140625" style="1" customWidth="1"/>
    <col min="51" max="53" width="20.88671875" style="1" customWidth="1"/>
    <col min="54" max="55" width="25" style="1" customWidth="1"/>
    <col min="56" max="56" width="15" style="1" customWidth="1"/>
    <col min="57" max="57" width="14.44140625" style="1" customWidth="1"/>
    <col min="58" max="58" width="16.5546875" style="1" customWidth="1"/>
    <col min="59" max="61" width="25" style="1" customWidth="1"/>
    <col min="62" max="62" width="13.6640625" style="1" customWidth="1"/>
    <col min="63" max="63" width="15.6640625" style="1" customWidth="1"/>
    <col min="64" max="64" width="14.88671875" style="1" customWidth="1"/>
    <col min="65" max="67" width="25" style="1" customWidth="1"/>
    <col min="68" max="68" width="15.88671875" style="1" customWidth="1"/>
    <col min="69" max="70" width="18.33203125" style="1" customWidth="1"/>
    <col min="71" max="73" width="20.33203125" style="1" customWidth="1"/>
    <col min="74" max="74" width="19.109375" style="1" customWidth="1"/>
    <col min="75" max="76" width="24.44140625" style="1" customWidth="1"/>
    <col min="77" max="77" width="22.44140625" style="1" customWidth="1"/>
    <col min="78" max="88" width="25.33203125" style="1" customWidth="1"/>
    <col min="89" max="89" width="22" style="1" customWidth="1"/>
    <col min="90" max="91" width="26.44140625" style="1" customWidth="1"/>
    <col min="92" max="92" width="23.6640625" style="1" customWidth="1"/>
    <col min="93" max="94" width="25.33203125" style="1" customWidth="1"/>
    <col min="95" max="95" width="22.5546875" style="1" customWidth="1"/>
    <col min="96" max="100" width="24.88671875" style="1" customWidth="1"/>
    <col min="101" max="101" width="15.44140625" style="1" customWidth="1"/>
    <col min="102" max="103" width="18.44140625" style="1" customWidth="1"/>
    <col min="104" max="104" width="16.33203125" style="1" customWidth="1"/>
    <col min="105" max="106" width="18.6640625" style="1" customWidth="1"/>
    <col min="107" max="107" width="14.5546875" style="1" customWidth="1"/>
    <col min="108" max="109" width="18.44140625" style="1" customWidth="1"/>
    <col min="110" max="110" width="15.5546875" style="1" customWidth="1"/>
    <col min="111" max="112" width="18.33203125" style="1" customWidth="1"/>
    <col min="113" max="113" width="15.88671875" style="1" customWidth="1"/>
    <col min="114" max="115" width="18.33203125" style="1" customWidth="1"/>
    <col min="116" max="116" width="15" customWidth="1"/>
    <col min="117" max="118" width="18.6640625" customWidth="1"/>
    <col min="119" max="119" width="26.44140625" style="1" customWidth="1"/>
    <col min="120" max="120" width="33.109375" style="1" customWidth="1"/>
    <col min="121" max="16384" width="9.109375" style="1"/>
  </cols>
  <sheetData>
    <row r="1" spans="1:120" x14ac:dyDescent="0.3">
      <c r="T1" s="39" t="s">
        <v>7</v>
      </c>
      <c r="U1" s="39"/>
      <c r="V1" s="6"/>
      <c r="DI1" s="4"/>
      <c r="DJ1" s="4"/>
      <c r="DK1" s="4"/>
    </row>
    <row r="2" spans="1:120" ht="26.25" customHeight="1" x14ac:dyDescent="0.3">
      <c r="B2" s="51" t="s">
        <v>0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120" s="2" customFormat="1" ht="123.75" customHeight="1" x14ac:dyDescent="0.3">
      <c r="A3" s="37"/>
      <c r="B3" s="67" t="s">
        <v>1</v>
      </c>
      <c r="C3" s="67" t="s">
        <v>9</v>
      </c>
      <c r="D3" s="67" t="s">
        <v>2</v>
      </c>
      <c r="E3" s="52" t="s">
        <v>3</v>
      </c>
      <c r="F3" s="53"/>
      <c r="G3" s="54"/>
      <c r="H3" s="52" t="s">
        <v>13</v>
      </c>
      <c r="I3" s="53"/>
      <c r="J3" s="54"/>
      <c r="K3" s="52" t="s">
        <v>26</v>
      </c>
      <c r="L3" s="53"/>
      <c r="M3" s="54"/>
      <c r="N3" s="52" t="s">
        <v>27</v>
      </c>
      <c r="O3" s="53"/>
      <c r="P3" s="54"/>
      <c r="Q3" s="55" t="s">
        <v>4</v>
      </c>
      <c r="R3" s="56"/>
      <c r="S3" s="57"/>
      <c r="T3" s="55" t="s">
        <v>12</v>
      </c>
      <c r="U3" s="56"/>
      <c r="V3" s="57"/>
      <c r="W3" s="55" t="s">
        <v>13</v>
      </c>
      <c r="X3" s="56"/>
      <c r="Y3" s="57"/>
      <c r="Z3" s="55" t="s">
        <v>26</v>
      </c>
      <c r="AA3" s="56"/>
      <c r="AB3" s="57"/>
      <c r="AC3" s="55" t="s">
        <v>27</v>
      </c>
      <c r="AD3" s="56"/>
      <c r="AE3" s="57"/>
      <c r="AF3" s="58" t="s">
        <v>5</v>
      </c>
      <c r="AG3" s="59"/>
      <c r="AH3" s="60"/>
      <c r="AI3" s="58" t="s">
        <v>14</v>
      </c>
      <c r="AJ3" s="59"/>
      <c r="AK3" s="60"/>
      <c r="AL3" s="61" t="s">
        <v>56</v>
      </c>
      <c r="AM3" s="62"/>
      <c r="AN3" s="63"/>
      <c r="AO3" s="61" t="s">
        <v>15</v>
      </c>
      <c r="AP3" s="62"/>
      <c r="AQ3" s="63"/>
      <c r="AR3" s="64" t="s">
        <v>59</v>
      </c>
      <c r="AS3" s="65"/>
      <c r="AT3" s="66"/>
      <c r="AU3" s="64" t="s">
        <v>16</v>
      </c>
      <c r="AV3" s="65"/>
      <c r="AW3" s="66"/>
      <c r="AX3" s="55" t="s">
        <v>10</v>
      </c>
      <c r="AY3" s="56"/>
      <c r="AZ3" s="57"/>
      <c r="BA3" s="55" t="s">
        <v>28</v>
      </c>
      <c r="BB3" s="56"/>
      <c r="BC3" s="57"/>
      <c r="BD3" s="55" t="s">
        <v>29</v>
      </c>
      <c r="BE3" s="56"/>
      <c r="BF3" s="57"/>
      <c r="BG3" s="55" t="s">
        <v>52</v>
      </c>
      <c r="BH3" s="56"/>
      <c r="BI3" s="57"/>
      <c r="BJ3" s="55" t="s">
        <v>30</v>
      </c>
      <c r="BK3" s="56"/>
      <c r="BL3" s="57"/>
      <c r="BM3" s="55" t="s">
        <v>53</v>
      </c>
      <c r="BN3" s="56"/>
      <c r="BO3" s="57"/>
      <c r="BP3" s="52" t="s">
        <v>6</v>
      </c>
      <c r="BQ3" s="53"/>
      <c r="BR3" s="54"/>
      <c r="BS3" s="52" t="s">
        <v>11</v>
      </c>
      <c r="BT3" s="53"/>
      <c r="BU3" s="54"/>
      <c r="BV3" s="52" t="s">
        <v>31</v>
      </c>
      <c r="BW3" s="53"/>
      <c r="BX3" s="54"/>
      <c r="BY3" s="52" t="s">
        <v>34</v>
      </c>
      <c r="BZ3" s="53"/>
      <c r="CA3" s="54"/>
      <c r="CB3" s="52" t="s">
        <v>32</v>
      </c>
      <c r="CC3" s="53"/>
      <c r="CD3" s="54"/>
      <c r="CE3" s="52" t="s">
        <v>33</v>
      </c>
      <c r="CF3" s="53"/>
      <c r="CG3" s="54"/>
      <c r="CH3" s="52" t="s">
        <v>64</v>
      </c>
      <c r="CI3" s="53"/>
      <c r="CJ3" s="54"/>
      <c r="CK3" s="42" t="s">
        <v>35</v>
      </c>
      <c r="CL3" s="43"/>
      <c r="CM3" s="44"/>
      <c r="CN3" s="42" t="s">
        <v>36</v>
      </c>
      <c r="CO3" s="43"/>
      <c r="CP3" s="44"/>
      <c r="CQ3" s="42" t="s">
        <v>17</v>
      </c>
      <c r="CR3" s="43"/>
      <c r="CS3" s="44"/>
      <c r="CT3" s="42" t="s">
        <v>37</v>
      </c>
      <c r="CU3" s="43"/>
      <c r="CV3" s="44"/>
      <c r="CW3" s="45" t="s">
        <v>18</v>
      </c>
      <c r="CX3" s="46"/>
      <c r="CY3" s="47"/>
      <c r="CZ3" s="45" t="s">
        <v>65</v>
      </c>
      <c r="DA3" s="46"/>
      <c r="DB3" s="47"/>
      <c r="DC3" s="45" t="s">
        <v>19</v>
      </c>
      <c r="DD3" s="46"/>
      <c r="DE3" s="47"/>
      <c r="DF3" s="45" t="s">
        <v>66</v>
      </c>
      <c r="DG3" s="46"/>
      <c r="DH3" s="47"/>
      <c r="DI3" s="48" t="s">
        <v>20</v>
      </c>
      <c r="DJ3" s="49"/>
      <c r="DK3" s="50"/>
      <c r="DL3" s="48" t="s">
        <v>21</v>
      </c>
      <c r="DM3" s="49"/>
      <c r="DN3" s="50"/>
      <c r="DO3" s="40" t="s">
        <v>22</v>
      </c>
    </row>
    <row r="4" spans="1:120" ht="87" customHeight="1" x14ac:dyDescent="0.3">
      <c r="A4" s="38"/>
      <c r="B4" s="68"/>
      <c r="C4" s="68"/>
      <c r="D4" s="68"/>
      <c r="E4" s="13" t="s">
        <v>50</v>
      </c>
      <c r="F4" s="13" t="s">
        <v>51</v>
      </c>
      <c r="G4" s="13" t="s">
        <v>55</v>
      </c>
      <c r="H4" s="13" t="s">
        <v>50</v>
      </c>
      <c r="I4" s="13" t="s">
        <v>51</v>
      </c>
      <c r="J4" s="13" t="s">
        <v>55</v>
      </c>
      <c r="K4" s="13" t="s">
        <v>50</v>
      </c>
      <c r="L4" s="13" t="s">
        <v>51</v>
      </c>
      <c r="M4" s="13" t="s">
        <v>55</v>
      </c>
      <c r="N4" s="13" t="s">
        <v>50</v>
      </c>
      <c r="O4" s="13" t="s">
        <v>51</v>
      </c>
      <c r="P4" s="13" t="s">
        <v>55</v>
      </c>
      <c r="Q4" s="7" t="s">
        <v>57</v>
      </c>
      <c r="R4" s="7" t="s">
        <v>58</v>
      </c>
      <c r="S4" s="7" t="s">
        <v>55</v>
      </c>
      <c r="T4" s="7" t="s">
        <v>57</v>
      </c>
      <c r="U4" s="7" t="s">
        <v>58</v>
      </c>
      <c r="V4" s="7" t="s">
        <v>55</v>
      </c>
      <c r="W4" s="7" t="s">
        <v>57</v>
      </c>
      <c r="X4" s="7" t="s">
        <v>58</v>
      </c>
      <c r="Y4" s="7" t="s">
        <v>55</v>
      </c>
      <c r="Z4" s="7" t="s">
        <v>57</v>
      </c>
      <c r="AA4" s="7" t="s">
        <v>58</v>
      </c>
      <c r="AB4" s="7" t="s">
        <v>55</v>
      </c>
      <c r="AC4" s="7" t="s">
        <v>57</v>
      </c>
      <c r="AD4" s="7" t="s">
        <v>58</v>
      </c>
      <c r="AE4" s="7" t="s">
        <v>55</v>
      </c>
      <c r="AF4" s="12" t="s">
        <v>57</v>
      </c>
      <c r="AG4" s="12" t="s">
        <v>58</v>
      </c>
      <c r="AH4" s="12" t="s">
        <v>55</v>
      </c>
      <c r="AI4" s="12" t="s">
        <v>57</v>
      </c>
      <c r="AJ4" s="12" t="s">
        <v>58</v>
      </c>
      <c r="AK4" s="12" t="s">
        <v>55</v>
      </c>
      <c r="AL4" s="14" t="s">
        <v>57</v>
      </c>
      <c r="AM4" s="14" t="s">
        <v>58</v>
      </c>
      <c r="AN4" s="14" t="s">
        <v>55</v>
      </c>
      <c r="AO4" s="14" t="s">
        <v>57</v>
      </c>
      <c r="AP4" s="14" t="s">
        <v>58</v>
      </c>
      <c r="AQ4" s="14" t="s">
        <v>55</v>
      </c>
      <c r="AR4" s="16" t="s">
        <v>57</v>
      </c>
      <c r="AS4" s="16" t="s">
        <v>58</v>
      </c>
      <c r="AT4" s="16" t="s">
        <v>55</v>
      </c>
      <c r="AU4" s="16" t="s">
        <v>57</v>
      </c>
      <c r="AV4" s="16" t="s">
        <v>58</v>
      </c>
      <c r="AW4" s="16" t="s">
        <v>55</v>
      </c>
      <c r="AX4" s="7" t="s">
        <v>57</v>
      </c>
      <c r="AY4" s="7" t="s">
        <v>58</v>
      </c>
      <c r="AZ4" s="7" t="s">
        <v>55</v>
      </c>
      <c r="BA4" s="7" t="s">
        <v>60</v>
      </c>
      <c r="BB4" s="7" t="s">
        <v>61</v>
      </c>
      <c r="BC4" s="7" t="s">
        <v>62</v>
      </c>
      <c r="BD4" s="7" t="s">
        <v>57</v>
      </c>
      <c r="BE4" s="7" t="s">
        <v>58</v>
      </c>
      <c r="BF4" s="7" t="s">
        <v>55</v>
      </c>
      <c r="BG4" s="7" t="s">
        <v>60</v>
      </c>
      <c r="BH4" s="7" t="s">
        <v>61</v>
      </c>
      <c r="BI4" s="7" t="s">
        <v>62</v>
      </c>
      <c r="BJ4" s="7" t="s">
        <v>57</v>
      </c>
      <c r="BK4" s="7" t="s">
        <v>58</v>
      </c>
      <c r="BL4" s="7" t="s">
        <v>55</v>
      </c>
      <c r="BM4" s="7" t="s">
        <v>60</v>
      </c>
      <c r="BN4" s="7" t="s">
        <v>61</v>
      </c>
      <c r="BO4" s="7" t="s">
        <v>62</v>
      </c>
      <c r="BP4" s="13" t="s">
        <v>57</v>
      </c>
      <c r="BQ4" s="13" t="s">
        <v>58</v>
      </c>
      <c r="BR4" s="13" t="s">
        <v>55</v>
      </c>
      <c r="BS4" s="13" t="s">
        <v>60</v>
      </c>
      <c r="BT4" s="13" t="s">
        <v>61</v>
      </c>
      <c r="BU4" s="13" t="s">
        <v>62</v>
      </c>
      <c r="BV4" s="13" t="s">
        <v>60</v>
      </c>
      <c r="BW4" s="13" t="s">
        <v>61</v>
      </c>
      <c r="BX4" s="13" t="s">
        <v>62</v>
      </c>
      <c r="BY4" s="13" t="s">
        <v>60</v>
      </c>
      <c r="BZ4" s="13" t="s">
        <v>61</v>
      </c>
      <c r="CA4" s="13" t="s">
        <v>62</v>
      </c>
      <c r="CB4" s="13" t="s">
        <v>60</v>
      </c>
      <c r="CC4" s="13" t="s">
        <v>61</v>
      </c>
      <c r="CD4" s="13" t="s">
        <v>62</v>
      </c>
      <c r="CE4" s="13" t="s">
        <v>63</v>
      </c>
      <c r="CF4" s="13" t="s">
        <v>61</v>
      </c>
      <c r="CG4" s="13" t="s">
        <v>62</v>
      </c>
      <c r="CH4" s="13" t="s">
        <v>63</v>
      </c>
      <c r="CI4" s="13" t="s">
        <v>61</v>
      </c>
      <c r="CJ4" s="13" t="s">
        <v>62</v>
      </c>
      <c r="CK4" s="17" t="s">
        <v>60</v>
      </c>
      <c r="CL4" s="17" t="s">
        <v>61</v>
      </c>
      <c r="CM4" s="17" t="s">
        <v>62</v>
      </c>
      <c r="CN4" s="17" t="s">
        <v>60</v>
      </c>
      <c r="CO4" s="17" t="s">
        <v>61</v>
      </c>
      <c r="CP4" s="17" t="s">
        <v>62</v>
      </c>
      <c r="CQ4" s="17" t="s">
        <v>60</v>
      </c>
      <c r="CR4" s="17" t="s">
        <v>61</v>
      </c>
      <c r="CS4" s="17" t="s">
        <v>62</v>
      </c>
      <c r="CT4" s="17" t="s">
        <v>60</v>
      </c>
      <c r="CU4" s="17" t="s">
        <v>61</v>
      </c>
      <c r="CV4" s="17" t="s">
        <v>62</v>
      </c>
      <c r="CW4" s="18" t="s">
        <v>57</v>
      </c>
      <c r="CX4" s="18" t="s">
        <v>58</v>
      </c>
      <c r="CY4" s="18" t="s">
        <v>55</v>
      </c>
      <c r="CZ4" s="18" t="s">
        <v>57</v>
      </c>
      <c r="DA4" s="18" t="s">
        <v>58</v>
      </c>
      <c r="DB4" s="18" t="s">
        <v>55</v>
      </c>
      <c r="DC4" s="18" t="s">
        <v>57</v>
      </c>
      <c r="DD4" s="18" t="s">
        <v>58</v>
      </c>
      <c r="DE4" s="18" t="s">
        <v>55</v>
      </c>
      <c r="DF4" s="18" t="s">
        <v>57</v>
      </c>
      <c r="DG4" s="18" t="s">
        <v>58</v>
      </c>
      <c r="DH4" s="18" t="s">
        <v>55</v>
      </c>
      <c r="DI4" s="15" t="s">
        <v>57</v>
      </c>
      <c r="DJ4" s="15" t="s">
        <v>58</v>
      </c>
      <c r="DK4" s="15" t="s">
        <v>55</v>
      </c>
      <c r="DL4" s="15" t="s">
        <v>57</v>
      </c>
      <c r="DM4" s="15" t="s">
        <v>58</v>
      </c>
      <c r="DN4" s="15" t="s">
        <v>55</v>
      </c>
      <c r="DO4" s="41"/>
    </row>
    <row r="5" spans="1:120" ht="99.75" customHeight="1" x14ac:dyDescent="0.3">
      <c r="B5" s="21" t="s">
        <v>67</v>
      </c>
      <c r="C5" s="22" t="s">
        <v>68</v>
      </c>
      <c r="D5" s="20">
        <v>12101</v>
      </c>
      <c r="E5" s="23" t="s">
        <v>54</v>
      </c>
      <c r="F5" s="23" t="s">
        <v>54</v>
      </c>
      <c r="G5" s="20">
        <v>239</v>
      </c>
      <c r="H5" s="23" t="s">
        <v>54</v>
      </c>
      <c r="I5" s="23" t="s">
        <v>54</v>
      </c>
      <c r="J5" s="20">
        <v>88</v>
      </c>
      <c r="K5" s="23" t="s">
        <v>54</v>
      </c>
      <c r="L5" s="23" t="s">
        <v>54</v>
      </c>
      <c r="M5" s="20">
        <v>0</v>
      </c>
      <c r="N5" s="23" t="s">
        <v>54</v>
      </c>
      <c r="O5" s="23" t="s">
        <v>54</v>
      </c>
      <c r="P5" s="20">
        <v>1</v>
      </c>
      <c r="Q5" s="20">
        <v>2</v>
      </c>
      <c r="R5" s="20">
        <v>2</v>
      </c>
      <c r="S5" s="20">
        <v>2</v>
      </c>
      <c r="T5" s="23" t="str">
        <f>E5</f>
        <v>Х</v>
      </c>
      <c r="U5" s="23" t="str">
        <f t="shared" ref="U5:AE6" si="0">F5</f>
        <v>Х</v>
      </c>
      <c r="V5" s="23">
        <f t="shared" si="0"/>
        <v>239</v>
      </c>
      <c r="W5" s="23" t="str">
        <f t="shared" si="0"/>
        <v>Х</v>
      </c>
      <c r="X5" s="23" t="str">
        <f t="shared" si="0"/>
        <v>Х</v>
      </c>
      <c r="Y5" s="23">
        <f t="shared" si="0"/>
        <v>88</v>
      </c>
      <c r="Z5" s="23" t="str">
        <f t="shared" si="0"/>
        <v>Х</v>
      </c>
      <c r="AA5" s="23" t="str">
        <f t="shared" si="0"/>
        <v>Х</v>
      </c>
      <c r="AB5" s="23">
        <f t="shared" si="0"/>
        <v>0</v>
      </c>
      <c r="AC5" s="23" t="str">
        <f t="shared" si="0"/>
        <v>Х</v>
      </c>
      <c r="AD5" s="23" t="str">
        <f t="shared" si="0"/>
        <v>Х</v>
      </c>
      <c r="AE5" s="23">
        <f t="shared" si="0"/>
        <v>1</v>
      </c>
      <c r="AF5" s="20">
        <v>0</v>
      </c>
      <c r="AG5" s="20">
        <v>0</v>
      </c>
      <c r="AH5" s="20">
        <v>0</v>
      </c>
      <c r="AI5" s="20">
        <v>0</v>
      </c>
      <c r="AJ5" s="20">
        <v>0</v>
      </c>
      <c r="AK5" s="20">
        <v>0</v>
      </c>
      <c r="AL5" s="20">
        <v>0</v>
      </c>
      <c r="AM5" s="20">
        <v>0</v>
      </c>
      <c r="AN5" s="20">
        <v>0</v>
      </c>
      <c r="AO5" s="20">
        <v>0</v>
      </c>
      <c r="AP5" s="20">
        <v>0</v>
      </c>
      <c r="AQ5" s="20">
        <v>0</v>
      </c>
      <c r="AR5" s="20">
        <v>0</v>
      </c>
      <c r="AS5" s="20">
        <v>2</v>
      </c>
      <c r="AT5" s="20">
        <v>0</v>
      </c>
      <c r="AU5" s="20">
        <v>0</v>
      </c>
      <c r="AV5" s="20">
        <v>241</v>
      </c>
      <c r="AW5" s="20">
        <v>0</v>
      </c>
      <c r="AX5" s="20">
        <v>1</v>
      </c>
      <c r="AY5" s="20">
        <v>1</v>
      </c>
      <c r="AZ5" s="20">
        <v>1</v>
      </c>
      <c r="BA5" s="20">
        <v>6500</v>
      </c>
      <c r="BB5" s="20">
        <v>6500</v>
      </c>
      <c r="BC5" s="20">
        <v>6500</v>
      </c>
      <c r="BD5" s="20">
        <v>2.59</v>
      </c>
      <c r="BE5" s="20">
        <v>2.59</v>
      </c>
      <c r="BF5" s="20">
        <v>2.59</v>
      </c>
      <c r="BG5" s="20">
        <v>331575</v>
      </c>
      <c r="BH5" s="20">
        <v>351971.49</v>
      </c>
      <c r="BI5" s="20">
        <v>413160.9</v>
      </c>
      <c r="BJ5" s="24">
        <v>1.7</v>
      </c>
      <c r="BK5" s="24">
        <v>1.7</v>
      </c>
      <c r="BL5" s="24">
        <v>1.7</v>
      </c>
      <c r="BM5" s="20">
        <v>98010</v>
      </c>
      <c r="BN5" s="20">
        <v>142096.5</v>
      </c>
      <c r="BO5" s="20">
        <v>195000</v>
      </c>
      <c r="BP5" s="20">
        <v>23</v>
      </c>
      <c r="BQ5" s="20">
        <v>23</v>
      </c>
      <c r="BR5" s="20">
        <v>23</v>
      </c>
      <c r="BS5" s="20">
        <v>9</v>
      </c>
      <c r="BT5" s="20">
        <v>9</v>
      </c>
      <c r="BU5" s="20">
        <v>12</v>
      </c>
      <c r="BV5" s="20">
        <v>5500</v>
      </c>
      <c r="BW5" s="20">
        <v>6600</v>
      </c>
      <c r="BX5" s="20">
        <v>9900</v>
      </c>
      <c r="BY5" s="20">
        <v>0</v>
      </c>
      <c r="BZ5" s="20">
        <v>0</v>
      </c>
      <c r="CA5" s="20">
        <v>0</v>
      </c>
      <c r="CB5" s="20">
        <v>0</v>
      </c>
      <c r="CC5" s="20">
        <v>0</v>
      </c>
      <c r="CD5" s="20">
        <v>0</v>
      </c>
      <c r="CE5" s="20">
        <v>0</v>
      </c>
      <c r="CF5" s="20">
        <v>0</v>
      </c>
      <c r="CG5" s="20">
        <v>0</v>
      </c>
      <c r="CH5" s="20">
        <v>0</v>
      </c>
      <c r="CI5" s="20">
        <v>0</v>
      </c>
      <c r="CJ5" s="20">
        <v>0</v>
      </c>
      <c r="CK5" s="20">
        <v>20</v>
      </c>
      <c r="CL5" s="20">
        <v>20</v>
      </c>
      <c r="CM5" s="20">
        <v>23</v>
      </c>
      <c r="CN5" s="20">
        <v>0</v>
      </c>
      <c r="CO5" s="20">
        <v>0</v>
      </c>
      <c r="CP5" s="20">
        <v>0</v>
      </c>
      <c r="CQ5" s="20">
        <v>0</v>
      </c>
      <c r="CR5" s="20">
        <v>0</v>
      </c>
      <c r="CS5" s="20">
        <v>0</v>
      </c>
      <c r="CT5" s="20">
        <v>1</v>
      </c>
      <c r="CU5" s="20">
        <v>1</v>
      </c>
      <c r="CV5" s="20">
        <v>1</v>
      </c>
      <c r="CW5" s="20">
        <v>8</v>
      </c>
      <c r="CX5" s="20">
        <v>8</v>
      </c>
      <c r="CY5" s="20">
        <v>8</v>
      </c>
      <c r="CZ5" s="20">
        <v>7</v>
      </c>
      <c r="DA5" s="20">
        <v>7</v>
      </c>
      <c r="DB5" s="20">
        <v>7</v>
      </c>
      <c r="DC5" s="20">
        <v>15</v>
      </c>
      <c r="DD5" s="20">
        <v>15</v>
      </c>
      <c r="DE5" s="20">
        <v>15</v>
      </c>
      <c r="DF5" s="20">
        <v>15</v>
      </c>
      <c r="DG5" s="20">
        <v>15</v>
      </c>
      <c r="DH5" s="20">
        <v>15</v>
      </c>
      <c r="DI5" s="20">
        <v>9</v>
      </c>
      <c r="DJ5" s="20">
        <v>9</v>
      </c>
      <c r="DK5" s="20">
        <v>11</v>
      </c>
      <c r="DL5" s="20">
        <v>9</v>
      </c>
      <c r="DM5" s="20">
        <v>9</v>
      </c>
      <c r="DN5" s="20">
        <v>9</v>
      </c>
      <c r="DO5" s="25" t="s">
        <v>69</v>
      </c>
      <c r="DP5" s="1" t="s">
        <v>88</v>
      </c>
    </row>
    <row r="6" spans="1:120" ht="93.6" x14ac:dyDescent="0.3">
      <c r="B6" s="21" t="s">
        <v>67</v>
      </c>
      <c r="C6" s="22" t="s">
        <v>70</v>
      </c>
      <c r="D6" s="21">
        <v>12108</v>
      </c>
      <c r="E6" s="23" t="s">
        <v>54</v>
      </c>
      <c r="F6" s="23" t="s">
        <v>54</v>
      </c>
      <c r="G6" s="20">
        <v>280</v>
      </c>
      <c r="H6" s="23" t="s">
        <v>54</v>
      </c>
      <c r="I6" s="23" t="s">
        <v>54</v>
      </c>
      <c r="J6" s="20">
        <v>100</v>
      </c>
      <c r="K6" s="23" t="s">
        <v>54</v>
      </c>
      <c r="L6" s="23" t="s">
        <v>54</v>
      </c>
      <c r="M6" s="20">
        <v>0</v>
      </c>
      <c r="N6" s="23" t="s">
        <v>54</v>
      </c>
      <c r="O6" s="23" t="s">
        <v>54</v>
      </c>
      <c r="P6" s="20">
        <v>1</v>
      </c>
      <c r="Q6" s="20">
        <v>2</v>
      </c>
      <c r="R6" s="20">
        <v>2</v>
      </c>
      <c r="S6" s="20">
        <v>2</v>
      </c>
      <c r="T6" s="23" t="str">
        <f>E6</f>
        <v>Х</v>
      </c>
      <c r="U6" s="23" t="str">
        <f t="shared" si="0"/>
        <v>Х</v>
      </c>
      <c r="V6" s="23">
        <f t="shared" si="0"/>
        <v>280</v>
      </c>
      <c r="W6" s="23" t="str">
        <f t="shared" si="0"/>
        <v>Х</v>
      </c>
      <c r="X6" s="23" t="str">
        <f t="shared" si="0"/>
        <v>Х</v>
      </c>
      <c r="Y6" s="23">
        <f t="shared" si="0"/>
        <v>100</v>
      </c>
      <c r="Z6" s="23" t="str">
        <f t="shared" si="0"/>
        <v>Х</v>
      </c>
      <c r="AA6" s="23" t="str">
        <f t="shared" si="0"/>
        <v>Х</v>
      </c>
      <c r="AB6" s="23">
        <f t="shared" si="0"/>
        <v>0</v>
      </c>
      <c r="AC6" s="23" t="str">
        <f t="shared" si="0"/>
        <v>Х</v>
      </c>
      <c r="AD6" s="23" t="str">
        <f t="shared" si="0"/>
        <v>Х</v>
      </c>
      <c r="AE6" s="23">
        <f t="shared" si="0"/>
        <v>1</v>
      </c>
      <c r="AF6" s="20">
        <v>0</v>
      </c>
      <c r="AG6" s="20">
        <v>0</v>
      </c>
      <c r="AH6" s="20">
        <v>0</v>
      </c>
      <c r="AI6" s="20">
        <v>0</v>
      </c>
      <c r="AJ6" s="20">
        <v>0</v>
      </c>
      <c r="AK6" s="20">
        <v>0</v>
      </c>
      <c r="AL6" s="20">
        <v>0</v>
      </c>
      <c r="AM6" s="20">
        <v>0</v>
      </c>
      <c r="AN6" s="20">
        <v>0</v>
      </c>
      <c r="AO6" s="20">
        <v>0</v>
      </c>
      <c r="AP6" s="20">
        <v>0</v>
      </c>
      <c r="AQ6" s="20">
        <v>0</v>
      </c>
      <c r="AR6" s="20">
        <v>0</v>
      </c>
      <c r="AS6" s="20">
        <v>2</v>
      </c>
      <c r="AT6" s="20">
        <v>0</v>
      </c>
      <c r="AU6" s="20">
        <v>0</v>
      </c>
      <c r="AV6" s="20">
        <v>299</v>
      </c>
      <c r="AW6" s="20">
        <v>0</v>
      </c>
      <c r="AX6" s="20">
        <v>1</v>
      </c>
      <c r="AY6" s="20">
        <v>1</v>
      </c>
      <c r="AZ6" s="20">
        <v>1</v>
      </c>
      <c r="BA6" s="20">
        <v>512996</v>
      </c>
      <c r="BB6" s="20">
        <v>512996</v>
      </c>
      <c r="BC6" s="20">
        <v>512996</v>
      </c>
      <c r="BD6" s="26">
        <v>2.59</v>
      </c>
      <c r="BE6" s="26">
        <v>2.59</v>
      </c>
      <c r="BF6" s="26">
        <v>2.59</v>
      </c>
      <c r="BG6" s="26">
        <f>66315*4</f>
        <v>265260</v>
      </c>
      <c r="BH6" s="27">
        <f>81586/12*4*4+265260</f>
        <v>374041.33333333331</v>
      </c>
      <c r="BI6" s="27">
        <v>516817</v>
      </c>
      <c r="BJ6" s="26">
        <v>1.7</v>
      </c>
      <c r="BK6" s="26">
        <v>1.7</v>
      </c>
      <c r="BL6" s="26">
        <v>1.7</v>
      </c>
      <c r="BM6" s="26">
        <f>29403*2</f>
        <v>58806</v>
      </c>
      <c r="BN6" s="27">
        <f>35269/12*4*1+58806</f>
        <v>70562.333333333328</v>
      </c>
      <c r="BO6" s="27">
        <f>35269/12*7*1+BN6</f>
        <v>91135.916666666657</v>
      </c>
      <c r="BP6" s="20">
        <v>27</v>
      </c>
      <c r="BQ6" s="20">
        <v>27</v>
      </c>
      <c r="BR6" s="20">
        <v>27</v>
      </c>
      <c r="BS6" s="20">
        <v>12</v>
      </c>
      <c r="BT6" s="20">
        <v>18</v>
      </c>
      <c r="BU6" s="20">
        <v>21</v>
      </c>
      <c r="BV6" s="20">
        <v>0</v>
      </c>
      <c r="BW6" s="20">
        <v>0</v>
      </c>
      <c r="BX6" s="20">
        <v>0</v>
      </c>
      <c r="BY6" s="20">
        <v>0</v>
      </c>
      <c r="BZ6" s="20">
        <v>0</v>
      </c>
      <c r="CA6" s="20">
        <v>0</v>
      </c>
      <c r="CB6" s="20">
        <v>0</v>
      </c>
      <c r="CC6" s="20">
        <v>0</v>
      </c>
      <c r="CD6" s="20">
        <v>0</v>
      </c>
      <c r="CE6" s="20">
        <v>0</v>
      </c>
      <c r="CF6" s="20">
        <v>0</v>
      </c>
      <c r="CG6" s="20">
        <v>0</v>
      </c>
      <c r="CH6" s="20">
        <v>0</v>
      </c>
      <c r="CI6" s="20">
        <v>0</v>
      </c>
      <c r="CJ6" s="20">
        <v>0</v>
      </c>
      <c r="CK6" s="20">
        <v>24</v>
      </c>
      <c r="CL6" s="20">
        <v>27</v>
      </c>
      <c r="CM6" s="20">
        <v>27</v>
      </c>
      <c r="CN6" s="20">
        <v>0</v>
      </c>
      <c r="CO6" s="20">
        <v>0</v>
      </c>
      <c r="CP6" s="20">
        <v>0</v>
      </c>
      <c r="CQ6" s="20">
        <v>0</v>
      </c>
      <c r="CR6" s="20">
        <v>0</v>
      </c>
      <c r="CS6" s="20">
        <v>0</v>
      </c>
      <c r="CT6" s="20">
        <v>4</v>
      </c>
      <c r="CU6" s="20">
        <v>4</v>
      </c>
      <c r="CV6" s="20">
        <v>4</v>
      </c>
      <c r="CW6" s="20">
        <v>8</v>
      </c>
      <c r="CX6" s="20">
        <v>11</v>
      </c>
      <c r="CY6" s="20">
        <v>12</v>
      </c>
      <c r="CZ6" s="20">
        <v>8</v>
      </c>
      <c r="DA6" s="20">
        <v>11</v>
      </c>
      <c r="DB6" s="20">
        <v>12</v>
      </c>
      <c r="DC6" s="20">
        <v>15</v>
      </c>
      <c r="DD6" s="20">
        <v>15</v>
      </c>
      <c r="DE6" s="20">
        <v>16</v>
      </c>
      <c r="DF6" s="20">
        <v>15</v>
      </c>
      <c r="DG6" s="20">
        <v>15</v>
      </c>
      <c r="DH6" s="20">
        <v>16</v>
      </c>
      <c r="DI6" s="20">
        <v>13</v>
      </c>
      <c r="DJ6" s="20">
        <v>14</v>
      </c>
      <c r="DK6" s="20">
        <v>17</v>
      </c>
      <c r="DL6" s="20">
        <v>9</v>
      </c>
      <c r="DM6" s="20">
        <v>9</v>
      </c>
      <c r="DN6" s="20">
        <v>11</v>
      </c>
      <c r="DO6" s="25" t="s">
        <v>71</v>
      </c>
      <c r="DP6" s="1" t="s">
        <v>88</v>
      </c>
    </row>
    <row r="7" spans="1:120" ht="93.6" x14ac:dyDescent="0.3">
      <c r="B7" s="21" t="s">
        <v>67</v>
      </c>
      <c r="C7" s="22" t="s">
        <v>72</v>
      </c>
      <c r="D7" s="20">
        <v>12125</v>
      </c>
      <c r="E7" s="23" t="s">
        <v>54</v>
      </c>
      <c r="F7" s="23" t="s">
        <v>54</v>
      </c>
      <c r="G7" s="20">
        <v>270</v>
      </c>
      <c r="H7" s="23" t="s">
        <v>54</v>
      </c>
      <c r="I7" s="23" t="s">
        <v>54</v>
      </c>
      <c r="J7" s="20">
        <v>65</v>
      </c>
      <c r="K7" s="23" t="s">
        <v>54</v>
      </c>
      <c r="L7" s="23" t="s">
        <v>54</v>
      </c>
      <c r="M7" s="20">
        <v>0</v>
      </c>
      <c r="N7" s="23" t="s">
        <v>54</v>
      </c>
      <c r="O7" s="23" t="s">
        <v>54</v>
      </c>
      <c r="P7" s="20">
        <v>0</v>
      </c>
      <c r="Q7" s="20">
        <v>1</v>
      </c>
      <c r="R7" s="20">
        <v>1</v>
      </c>
      <c r="S7" s="20">
        <v>1</v>
      </c>
      <c r="T7" s="23" t="s">
        <v>54</v>
      </c>
      <c r="U7" s="23" t="s">
        <v>54</v>
      </c>
      <c r="V7" s="23">
        <v>270</v>
      </c>
      <c r="W7" s="23" t="s">
        <v>54</v>
      </c>
      <c r="X7" s="23" t="s">
        <v>54</v>
      </c>
      <c r="Y7" s="23">
        <v>65</v>
      </c>
      <c r="Z7" s="23" t="s">
        <v>54</v>
      </c>
      <c r="AA7" s="23" t="s">
        <v>54</v>
      </c>
      <c r="AB7" s="23">
        <v>0</v>
      </c>
      <c r="AC7" s="23" t="s">
        <v>54</v>
      </c>
      <c r="AD7" s="23" t="s">
        <v>54</v>
      </c>
      <c r="AE7" s="23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1</v>
      </c>
      <c r="AT7" s="20">
        <v>0</v>
      </c>
      <c r="AU7" s="20">
        <v>0</v>
      </c>
      <c r="AV7" s="20">
        <v>276</v>
      </c>
      <c r="AW7" s="20">
        <v>0</v>
      </c>
      <c r="AX7" s="20">
        <v>1</v>
      </c>
      <c r="AY7" s="20">
        <v>1</v>
      </c>
      <c r="AZ7" s="20">
        <v>1</v>
      </c>
      <c r="BA7" s="28">
        <v>0</v>
      </c>
      <c r="BB7" s="28">
        <v>0</v>
      </c>
      <c r="BC7" s="28">
        <v>0</v>
      </c>
      <c r="BD7" s="20">
        <v>2.59</v>
      </c>
      <c r="BE7" s="20">
        <v>2.59</v>
      </c>
      <c r="BF7" s="20">
        <v>2.59</v>
      </c>
      <c r="BG7" s="28">
        <v>132630</v>
      </c>
      <c r="BH7" s="28">
        <v>153030</v>
      </c>
      <c r="BI7" s="28">
        <v>397788</v>
      </c>
      <c r="BJ7" s="20">
        <v>1.7</v>
      </c>
      <c r="BK7" s="20">
        <v>1.7</v>
      </c>
      <c r="BL7" s="20">
        <v>1.7</v>
      </c>
      <c r="BM7" s="28">
        <v>88200</v>
      </c>
      <c r="BN7" s="28">
        <v>123480</v>
      </c>
      <c r="BO7" s="28">
        <v>229287</v>
      </c>
      <c r="BP7" s="20">
        <v>25</v>
      </c>
      <c r="BQ7" s="20">
        <v>26</v>
      </c>
      <c r="BR7" s="20">
        <v>26</v>
      </c>
      <c r="BS7" s="20">
        <v>19</v>
      </c>
      <c r="BT7" s="20">
        <v>22</v>
      </c>
      <c r="BU7" s="20">
        <v>25</v>
      </c>
      <c r="BV7" s="20">
        <v>0</v>
      </c>
      <c r="BW7" s="28">
        <v>0</v>
      </c>
      <c r="BX7" s="28">
        <v>0</v>
      </c>
      <c r="BY7" s="20">
        <v>1</v>
      </c>
      <c r="BZ7" s="20">
        <v>2</v>
      </c>
      <c r="CA7" s="20">
        <v>3</v>
      </c>
      <c r="CB7" s="28">
        <v>0</v>
      </c>
      <c r="CC7" s="28">
        <v>0</v>
      </c>
      <c r="CD7" s="20">
        <v>0</v>
      </c>
      <c r="CE7" s="20">
        <v>1</v>
      </c>
      <c r="CF7" s="20">
        <v>1</v>
      </c>
      <c r="CG7" s="20">
        <v>2</v>
      </c>
      <c r="CH7" s="20">
        <v>0</v>
      </c>
      <c r="CI7" s="20">
        <v>0</v>
      </c>
      <c r="CJ7" s="20">
        <v>0</v>
      </c>
      <c r="CK7" s="20">
        <v>21</v>
      </c>
      <c r="CL7" s="20">
        <v>21</v>
      </c>
      <c r="CM7" s="20">
        <v>25</v>
      </c>
      <c r="CN7" s="20">
        <v>0</v>
      </c>
      <c r="CO7" s="20">
        <v>0</v>
      </c>
      <c r="CP7" s="20">
        <v>0</v>
      </c>
      <c r="CQ7" s="20">
        <v>1</v>
      </c>
      <c r="CR7" s="20">
        <v>1</v>
      </c>
      <c r="CS7" s="20">
        <v>4</v>
      </c>
      <c r="CT7" s="20">
        <v>1</v>
      </c>
      <c r="CU7" s="20">
        <v>1</v>
      </c>
      <c r="CV7" s="20">
        <v>2</v>
      </c>
      <c r="CW7" s="20">
        <v>18</v>
      </c>
      <c r="CX7" s="20">
        <v>18</v>
      </c>
      <c r="CY7" s="20">
        <v>18</v>
      </c>
      <c r="CZ7" s="20">
        <v>18</v>
      </c>
      <c r="DA7" s="20">
        <v>18</v>
      </c>
      <c r="DB7" s="20">
        <v>18</v>
      </c>
      <c r="DC7" s="20">
        <v>7</v>
      </c>
      <c r="DD7" s="20">
        <v>7</v>
      </c>
      <c r="DE7" s="20">
        <v>7</v>
      </c>
      <c r="DF7" s="20">
        <v>5</v>
      </c>
      <c r="DG7" s="20">
        <v>5</v>
      </c>
      <c r="DH7" s="20">
        <v>5</v>
      </c>
      <c r="DI7" s="20">
        <v>9</v>
      </c>
      <c r="DJ7" s="20">
        <v>9</v>
      </c>
      <c r="DK7" s="20">
        <v>9</v>
      </c>
      <c r="DL7" s="20">
        <v>13</v>
      </c>
      <c r="DM7" s="20">
        <v>13</v>
      </c>
      <c r="DN7" s="20">
        <v>14</v>
      </c>
      <c r="DO7" s="25" t="s">
        <v>86</v>
      </c>
      <c r="DP7" s="1" t="s">
        <v>88</v>
      </c>
    </row>
    <row r="8" spans="1:120" ht="94.2" thickBot="1" x14ac:dyDescent="0.35">
      <c r="B8" s="21" t="s">
        <v>67</v>
      </c>
      <c r="C8" s="22" t="s">
        <v>74</v>
      </c>
      <c r="D8" s="20">
        <v>12102</v>
      </c>
      <c r="E8" s="23" t="s">
        <v>76</v>
      </c>
      <c r="F8" s="23" t="s">
        <v>76</v>
      </c>
      <c r="G8" s="20">
        <v>320</v>
      </c>
      <c r="H8" s="23" t="s">
        <v>76</v>
      </c>
      <c r="I8" s="23" t="s">
        <v>76</v>
      </c>
      <c r="J8" s="20">
        <v>108</v>
      </c>
      <c r="K8" s="23" t="s">
        <v>76</v>
      </c>
      <c r="L8" s="23" t="s">
        <v>76</v>
      </c>
      <c r="M8" s="20">
        <v>0</v>
      </c>
      <c r="N8" s="23" t="s">
        <v>76</v>
      </c>
      <c r="O8" s="23" t="s">
        <v>76</v>
      </c>
      <c r="P8" s="20">
        <v>0</v>
      </c>
      <c r="Q8" s="20">
        <v>2</v>
      </c>
      <c r="R8" s="20">
        <v>2</v>
      </c>
      <c r="S8" s="20">
        <v>2</v>
      </c>
      <c r="T8" s="23" t="s">
        <v>76</v>
      </c>
      <c r="U8" s="23" t="s">
        <v>76</v>
      </c>
      <c r="V8" s="23">
        <v>320</v>
      </c>
      <c r="W8" s="23" t="s">
        <v>76</v>
      </c>
      <c r="X8" s="23" t="s">
        <v>76</v>
      </c>
      <c r="Y8" s="23">
        <v>108</v>
      </c>
      <c r="Z8" s="23" t="s">
        <v>76</v>
      </c>
      <c r="AA8" s="23" t="s">
        <v>76</v>
      </c>
      <c r="AB8" s="23">
        <v>0</v>
      </c>
      <c r="AC8" s="23" t="s">
        <v>76</v>
      </c>
      <c r="AD8" s="23" t="s">
        <v>76</v>
      </c>
      <c r="AE8" s="23">
        <v>0</v>
      </c>
      <c r="AF8" s="20">
        <v>0</v>
      </c>
      <c r="AG8" s="20">
        <v>0</v>
      </c>
      <c r="AH8" s="20">
        <v>0</v>
      </c>
      <c r="AI8" s="20">
        <v>0</v>
      </c>
      <c r="AJ8" s="20">
        <v>0</v>
      </c>
      <c r="AK8" s="20">
        <v>0</v>
      </c>
      <c r="AL8" s="20">
        <v>0</v>
      </c>
      <c r="AM8" s="20">
        <v>0</v>
      </c>
      <c r="AN8" s="20">
        <v>0</v>
      </c>
      <c r="AO8" s="20">
        <v>0</v>
      </c>
      <c r="AP8" s="20">
        <v>0</v>
      </c>
      <c r="AQ8" s="20">
        <v>0</v>
      </c>
      <c r="AR8" s="20">
        <v>0</v>
      </c>
      <c r="AS8" s="20">
        <v>2</v>
      </c>
      <c r="AT8" s="20">
        <v>0</v>
      </c>
      <c r="AU8" s="20">
        <v>0</v>
      </c>
      <c r="AV8" s="20">
        <v>323</v>
      </c>
      <c r="AW8" s="20">
        <v>0</v>
      </c>
      <c r="AX8" s="20">
        <v>1</v>
      </c>
      <c r="AY8" s="20">
        <v>1</v>
      </c>
      <c r="AZ8" s="20">
        <v>1</v>
      </c>
      <c r="BA8" s="20">
        <v>0</v>
      </c>
      <c r="BB8" s="20">
        <v>0</v>
      </c>
      <c r="BC8" s="20">
        <v>0</v>
      </c>
      <c r="BD8" s="20">
        <v>0</v>
      </c>
      <c r="BE8" s="20">
        <v>0</v>
      </c>
      <c r="BF8" s="20">
        <v>0</v>
      </c>
      <c r="BG8" s="20">
        <v>0</v>
      </c>
      <c r="BH8" s="20">
        <v>0</v>
      </c>
      <c r="BI8" s="20">
        <v>0</v>
      </c>
      <c r="BJ8" s="20">
        <v>1.7</v>
      </c>
      <c r="BK8" s="20">
        <v>1.7</v>
      </c>
      <c r="BL8" s="20">
        <v>1.7</v>
      </c>
      <c r="BM8" s="20">
        <v>176418</v>
      </c>
      <c r="BN8" s="20">
        <v>223738</v>
      </c>
      <c r="BO8" s="20">
        <v>246906</v>
      </c>
      <c r="BP8" s="20">
        <v>29</v>
      </c>
      <c r="BQ8" s="20">
        <v>29</v>
      </c>
      <c r="BR8" s="20">
        <v>30</v>
      </c>
      <c r="BS8" s="20">
        <v>6</v>
      </c>
      <c r="BT8" s="20">
        <v>7</v>
      </c>
      <c r="BU8" s="20">
        <v>8</v>
      </c>
      <c r="BV8" s="20">
        <v>16851</v>
      </c>
      <c r="BW8" s="20">
        <v>16851</v>
      </c>
      <c r="BX8" s="20">
        <v>41851</v>
      </c>
      <c r="BY8" s="20">
        <v>2</v>
      </c>
      <c r="BZ8" s="20">
        <v>2</v>
      </c>
      <c r="CA8" s="20">
        <v>2</v>
      </c>
      <c r="CB8" s="20">
        <v>1060</v>
      </c>
      <c r="CC8" s="20">
        <v>1060</v>
      </c>
      <c r="CD8" s="20">
        <v>1060</v>
      </c>
      <c r="CE8" s="20">
        <v>0</v>
      </c>
      <c r="CF8" s="20">
        <v>0</v>
      </c>
      <c r="CG8" s="20">
        <v>3</v>
      </c>
      <c r="CH8" s="20">
        <v>0</v>
      </c>
      <c r="CI8" s="20">
        <v>0</v>
      </c>
      <c r="CJ8" s="20">
        <v>25000</v>
      </c>
      <c r="CK8" s="20">
        <v>29</v>
      </c>
      <c r="CL8" s="20">
        <v>29</v>
      </c>
      <c r="CM8" s="20">
        <v>29</v>
      </c>
      <c r="CN8" s="20">
        <v>0</v>
      </c>
      <c r="CO8" s="20">
        <v>960</v>
      </c>
      <c r="CP8" s="20">
        <v>2960</v>
      </c>
      <c r="CQ8" s="20">
        <v>0</v>
      </c>
      <c r="CR8" s="20">
        <v>0</v>
      </c>
      <c r="CS8" s="20">
        <v>0</v>
      </c>
      <c r="CT8" s="20">
        <v>2</v>
      </c>
      <c r="CU8" s="20">
        <v>2</v>
      </c>
      <c r="CV8" s="20">
        <v>5</v>
      </c>
      <c r="CW8" s="20">
        <v>12</v>
      </c>
      <c r="CX8" s="20">
        <v>12</v>
      </c>
      <c r="CY8" s="20">
        <v>12</v>
      </c>
      <c r="CZ8" s="20">
        <v>10</v>
      </c>
      <c r="DA8" s="20">
        <v>10</v>
      </c>
      <c r="DB8" s="20">
        <v>10</v>
      </c>
      <c r="DC8" s="20">
        <v>19</v>
      </c>
      <c r="DD8" s="20">
        <v>19</v>
      </c>
      <c r="DE8" s="20">
        <v>19</v>
      </c>
      <c r="DF8" s="20">
        <v>19</v>
      </c>
      <c r="DG8" s="20">
        <v>19</v>
      </c>
      <c r="DH8" s="20">
        <v>19</v>
      </c>
      <c r="DI8" s="20">
        <v>13</v>
      </c>
      <c r="DJ8" s="20">
        <v>13</v>
      </c>
      <c r="DK8" s="20">
        <v>14</v>
      </c>
      <c r="DL8" s="20">
        <v>14</v>
      </c>
      <c r="DM8" s="20">
        <v>15</v>
      </c>
      <c r="DN8" s="20">
        <v>15</v>
      </c>
      <c r="DO8" s="29" t="s">
        <v>73</v>
      </c>
      <c r="DP8" s="1" t="s">
        <v>88</v>
      </c>
    </row>
    <row r="9" spans="1:120" ht="105.75" customHeight="1" thickBot="1" x14ac:dyDescent="0.35">
      <c r="B9" s="21" t="s">
        <v>67</v>
      </c>
      <c r="C9" s="22" t="s">
        <v>81</v>
      </c>
      <c r="D9" s="20">
        <v>12110</v>
      </c>
      <c r="E9" s="23" t="s">
        <v>76</v>
      </c>
      <c r="F9" s="23" t="s">
        <v>76</v>
      </c>
      <c r="G9" s="20">
        <v>210</v>
      </c>
      <c r="H9" s="23" t="s">
        <v>76</v>
      </c>
      <c r="I9" s="23" t="s">
        <v>76</v>
      </c>
      <c r="J9" s="20">
        <v>25</v>
      </c>
      <c r="K9" s="23" t="s">
        <v>76</v>
      </c>
      <c r="L9" s="23" t="s">
        <v>76</v>
      </c>
      <c r="M9" s="20">
        <v>0</v>
      </c>
      <c r="N9" s="23" t="s">
        <v>76</v>
      </c>
      <c r="O9" s="23" t="s">
        <v>76</v>
      </c>
      <c r="P9" s="20">
        <v>0</v>
      </c>
      <c r="Q9" s="20">
        <v>1</v>
      </c>
      <c r="R9" s="20">
        <v>1</v>
      </c>
      <c r="S9" s="20">
        <v>1</v>
      </c>
      <c r="T9" s="23" t="s">
        <v>76</v>
      </c>
      <c r="U9" s="23" t="s">
        <v>76</v>
      </c>
      <c r="V9" s="23">
        <v>210</v>
      </c>
      <c r="W9" s="23" t="s">
        <v>76</v>
      </c>
      <c r="X9" s="23" t="s">
        <v>76</v>
      </c>
      <c r="Y9" s="23">
        <v>25</v>
      </c>
      <c r="Z9" s="23" t="s">
        <v>76</v>
      </c>
      <c r="AA9" s="23" t="s">
        <v>76</v>
      </c>
      <c r="AB9" s="23">
        <v>0</v>
      </c>
      <c r="AC9" s="23" t="s">
        <v>76</v>
      </c>
      <c r="AD9" s="23" t="s">
        <v>76</v>
      </c>
      <c r="AE9" s="23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  <c r="AK9" s="20">
        <v>0</v>
      </c>
      <c r="AL9" s="20">
        <v>0</v>
      </c>
      <c r="AM9" s="20">
        <v>0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1</v>
      </c>
      <c r="AT9" s="20">
        <v>0</v>
      </c>
      <c r="AU9" s="20">
        <v>0</v>
      </c>
      <c r="AV9" s="20">
        <v>244</v>
      </c>
      <c r="AW9" s="20">
        <v>0</v>
      </c>
      <c r="AX9" s="20">
        <v>1</v>
      </c>
      <c r="AY9" s="20">
        <v>1</v>
      </c>
      <c r="AZ9" s="20">
        <v>1</v>
      </c>
      <c r="BA9" s="20">
        <v>0</v>
      </c>
      <c r="BB9" s="20">
        <v>0</v>
      </c>
      <c r="BC9" s="20">
        <v>0</v>
      </c>
      <c r="BD9" s="32">
        <v>2.59</v>
      </c>
      <c r="BE9" s="33">
        <v>2.59</v>
      </c>
      <c r="BF9" s="33">
        <v>2.59</v>
      </c>
      <c r="BG9" s="33">
        <v>1525245</v>
      </c>
      <c r="BH9" s="33">
        <v>2150738</v>
      </c>
      <c r="BI9" s="34">
        <v>3401723</v>
      </c>
      <c r="BJ9" s="35">
        <v>1.7</v>
      </c>
      <c r="BK9" s="36">
        <v>1.7</v>
      </c>
      <c r="BL9" s="36">
        <v>1.7</v>
      </c>
      <c r="BM9" s="36">
        <v>88209</v>
      </c>
      <c r="BN9" s="36">
        <v>123478</v>
      </c>
      <c r="BO9" s="36">
        <v>194016</v>
      </c>
      <c r="BP9" s="20">
        <v>23</v>
      </c>
      <c r="BQ9" s="20">
        <v>23</v>
      </c>
      <c r="BR9" s="20">
        <v>23</v>
      </c>
      <c r="BS9" s="20">
        <v>21</v>
      </c>
      <c r="BT9" s="20">
        <v>21</v>
      </c>
      <c r="BU9" s="20">
        <v>23</v>
      </c>
      <c r="BV9" s="20">
        <v>0</v>
      </c>
      <c r="BW9" s="20">
        <v>0</v>
      </c>
      <c r="BX9" s="20">
        <v>0</v>
      </c>
      <c r="BY9" s="20">
        <v>2</v>
      </c>
      <c r="BZ9" s="20">
        <v>2</v>
      </c>
      <c r="CA9" s="20">
        <v>4</v>
      </c>
      <c r="CB9" s="20">
        <v>0</v>
      </c>
      <c r="CC9" s="20">
        <v>0</v>
      </c>
      <c r="CD9" s="20">
        <v>0</v>
      </c>
      <c r="CE9" s="20">
        <v>1</v>
      </c>
      <c r="CF9" s="20">
        <v>1</v>
      </c>
      <c r="CG9" s="20">
        <v>2</v>
      </c>
      <c r="CH9" s="20">
        <v>0</v>
      </c>
      <c r="CI9" s="20">
        <v>0</v>
      </c>
      <c r="CJ9" s="20">
        <v>0</v>
      </c>
      <c r="CK9" s="20">
        <v>14</v>
      </c>
      <c r="CL9" s="20">
        <v>17</v>
      </c>
      <c r="CM9" s="20">
        <v>23</v>
      </c>
      <c r="CN9" s="20">
        <v>0</v>
      </c>
      <c r="CO9" s="20">
        <v>0</v>
      </c>
      <c r="CP9" s="20">
        <v>0</v>
      </c>
      <c r="CQ9" s="20">
        <v>0</v>
      </c>
      <c r="CR9" s="20">
        <v>2</v>
      </c>
      <c r="CS9" s="20">
        <v>5</v>
      </c>
      <c r="CT9" s="20">
        <v>0</v>
      </c>
      <c r="CU9" s="20">
        <v>0</v>
      </c>
      <c r="CV9" s="20">
        <v>0</v>
      </c>
      <c r="CW9" s="20">
        <v>5</v>
      </c>
      <c r="CX9" s="20">
        <v>5</v>
      </c>
      <c r="CY9" s="20">
        <v>5</v>
      </c>
      <c r="CZ9" s="20">
        <v>5</v>
      </c>
      <c r="DA9" s="20">
        <v>5</v>
      </c>
      <c r="DB9" s="20">
        <v>5</v>
      </c>
      <c r="DC9" s="20">
        <v>18</v>
      </c>
      <c r="DD9" s="20">
        <v>18</v>
      </c>
      <c r="DE9" s="20">
        <v>18</v>
      </c>
      <c r="DF9" s="20">
        <v>18</v>
      </c>
      <c r="DG9" s="20">
        <v>18</v>
      </c>
      <c r="DH9" s="20">
        <v>18</v>
      </c>
      <c r="DI9" s="20">
        <v>7</v>
      </c>
      <c r="DJ9" s="20">
        <v>8</v>
      </c>
      <c r="DK9" s="20">
        <v>10</v>
      </c>
      <c r="DL9" s="20">
        <v>13</v>
      </c>
      <c r="DM9" s="20">
        <v>12</v>
      </c>
      <c r="DN9" s="20">
        <v>12</v>
      </c>
      <c r="DO9" s="25" t="s">
        <v>75</v>
      </c>
      <c r="DP9" s="1" t="s">
        <v>88</v>
      </c>
    </row>
    <row r="10" spans="1:120" ht="102.75" customHeight="1" x14ac:dyDescent="0.3">
      <c r="B10" s="21" t="s">
        <v>67</v>
      </c>
      <c r="C10" s="22" t="s">
        <v>77</v>
      </c>
      <c r="D10" s="20">
        <v>12112</v>
      </c>
      <c r="E10" s="23" t="s">
        <v>76</v>
      </c>
      <c r="F10" s="23" t="s">
        <v>76</v>
      </c>
      <c r="G10" s="20">
        <v>170</v>
      </c>
      <c r="H10" s="23" t="s">
        <v>76</v>
      </c>
      <c r="I10" s="23" t="s">
        <v>76</v>
      </c>
      <c r="J10" s="20">
        <v>50</v>
      </c>
      <c r="K10" s="23" t="s">
        <v>76</v>
      </c>
      <c r="L10" s="23" t="s">
        <v>76</v>
      </c>
      <c r="M10" s="20">
        <v>0</v>
      </c>
      <c r="N10" s="23" t="s">
        <v>76</v>
      </c>
      <c r="O10" s="23" t="s">
        <v>76</v>
      </c>
      <c r="P10" s="20">
        <v>0</v>
      </c>
      <c r="Q10" s="20">
        <v>1</v>
      </c>
      <c r="R10" s="20">
        <v>1</v>
      </c>
      <c r="S10" s="20">
        <v>1</v>
      </c>
      <c r="T10" s="23" t="s">
        <v>76</v>
      </c>
      <c r="U10" s="23" t="s">
        <v>76</v>
      </c>
      <c r="V10" s="23">
        <v>170</v>
      </c>
      <c r="W10" s="23" t="s">
        <v>76</v>
      </c>
      <c r="X10" s="23" t="s">
        <v>76</v>
      </c>
      <c r="Y10" s="23">
        <v>50</v>
      </c>
      <c r="Z10" s="23" t="s">
        <v>76</v>
      </c>
      <c r="AA10" s="23" t="s">
        <v>76</v>
      </c>
      <c r="AB10" s="23">
        <v>0</v>
      </c>
      <c r="AC10" s="23" t="s">
        <v>76</v>
      </c>
      <c r="AD10" s="23" t="s">
        <v>76</v>
      </c>
      <c r="AE10" s="23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1</v>
      </c>
      <c r="AT10" s="20">
        <v>0</v>
      </c>
      <c r="AU10" s="20">
        <v>0</v>
      </c>
      <c r="AV10" s="20">
        <v>170</v>
      </c>
      <c r="AW10" s="20">
        <v>0</v>
      </c>
      <c r="AX10" s="20">
        <v>1</v>
      </c>
      <c r="AY10" s="20">
        <v>1</v>
      </c>
      <c r="AZ10" s="20">
        <v>1</v>
      </c>
      <c r="BA10" s="20">
        <v>3125</v>
      </c>
      <c r="BB10" s="20">
        <v>3125</v>
      </c>
      <c r="BC10" s="20">
        <v>3125</v>
      </c>
      <c r="BD10" s="20">
        <v>2.59</v>
      </c>
      <c r="BE10" s="20">
        <v>2.59</v>
      </c>
      <c r="BF10" s="20">
        <v>2.59</v>
      </c>
      <c r="BG10" s="20">
        <v>49736.26</v>
      </c>
      <c r="BH10" s="20">
        <v>54390.66</v>
      </c>
      <c r="BI10" s="20">
        <v>212908.26</v>
      </c>
      <c r="BJ10" s="20">
        <v>1.7</v>
      </c>
      <c r="BK10" s="20">
        <v>1.7</v>
      </c>
      <c r="BL10" s="20">
        <v>1.7</v>
      </c>
      <c r="BM10" s="20">
        <v>29403</v>
      </c>
      <c r="BN10" s="20">
        <v>41159.33</v>
      </c>
      <c r="BO10" s="20">
        <v>41159.33</v>
      </c>
      <c r="BP10" s="20">
        <v>15</v>
      </c>
      <c r="BQ10" s="20">
        <v>14</v>
      </c>
      <c r="BR10" s="20">
        <v>15</v>
      </c>
      <c r="BS10" s="20">
        <v>6</v>
      </c>
      <c r="BT10" s="20">
        <v>9</v>
      </c>
      <c r="BU10" s="20">
        <v>9</v>
      </c>
      <c r="BV10" s="20">
        <v>0</v>
      </c>
      <c r="BW10" s="20">
        <v>7500</v>
      </c>
      <c r="BX10" s="20">
        <v>7500</v>
      </c>
      <c r="BY10" s="20">
        <v>1</v>
      </c>
      <c r="BZ10" s="20">
        <v>1</v>
      </c>
      <c r="CA10" s="20">
        <v>1</v>
      </c>
      <c r="CB10" s="20">
        <v>0</v>
      </c>
      <c r="CC10" s="20">
        <v>0</v>
      </c>
      <c r="CD10" s="20">
        <v>0</v>
      </c>
      <c r="CE10" s="20">
        <v>0</v>
      </c>
      <c r="CF10" s="20">
        <v>0</v>
      </c>
      <c r="CG10" s="20">
        <v>0</v>
      </c>
      <c r="CH10" s="20">
        <v>0</v>
      </c>
      <c r="CI10" s="20">
        <v>0</v>
      </c>
      <c r="CJ10" s="20">
        <v>0</v>
      </c>
      <c r="CK10" s="20">
        <v>10</v>
      </c>
      <c r="CL10" s="20">
        <v>11</v>
      </c>
      <c r="CM10" s="20">
        <v>12</v>
      </c>
      <c r="CN10" s="20">
        <v>0</v>
      </c>
      <c r="CO10" s="20">
        <v>0</v>
      </c>
      <c r="CP10" s="20">
        <v>0</v>
      </c>
      <c r="CQ10" s="20">
        <v>0</v>
      </c>
      <c r="CR10" s="20">
        <v>0</v>
      </c>
      <c r="CS10" s="20">
        <v>0</v>
      </c>
      <c r="CT10" s="20">
        <v>0</v>
      </c>
      <c r="CU10" s="20">
        <v>0</v>
      </c>
      <c r="CV10" s="20">
        <v>0</v>
      </c>
      <c r="CW10" s="20">
        <v>3</v>
      </c>
      <c r="CX10" s="20">
        <v>3</v>
      </c>
      <c r="CY10" s="20">
        <v>3</v>
      </c>
      <c r="CZ10" s="20">
        <v>3</v>
      </c>
      <c r="DA10" s="20">
        <v>3</v>
      </c>
      <c r="DB10" s="20">
        <v>3</v>
      </c>
      <c r="DC10" s="20">
        <v>12</v>
      </c>
      <c r="DD10" s="20">
        <v>11</v>
      </c>
      <c r="DE10" s="20">
        <v>12</v>
      </c>
      <c r="DF10" s="20">
        <v>12</v>
      </c>
      <c r="DG10" s="20">
        <v>11</v>
      </c>
      <c r="DH10" s="20">
        <v>12</v>
      </c>
      <c r="DI10" s="20">
        <v>3</v>
      </c>
      <c r="DJ10" s="20">
        <v>3</v>
      </c>
      <c r="DK10" s="20">
        <v>3</v>
      </c>
      <c r="DL10" s="20">
        <v>9</v>
      </c>
      <c r="DM10" s="20">
        <v>9</v>
      </c>
      <c r="DN10" s="20">
        <v>9</v>
      </c>
      <c r="DO10" s="29" t="s">
        <v>78</v>
      </c>
      <c r="DP10" s="1" t="s">
        <v>88</v>
      </c>
    </row>
    <row r="11" spans="1:120" ht="104.25" customHeight="1" x14ac:dyDescent="0.3">
      <c r="B11" s="21" t="s">
        <v>67</v>
      </c>
      <c r="C11" s="22" t="s">
        <v>79</v>
      </c>
      <c r="D11" s="21">
        <v>12117</v>
      </c>
      <c r="E11" s="30" t="s">
        <v>76</v>
      </c>
      <c r="F11" s="30" t="s">
        <v>76</v>
      </c>
      <c r="G11" s="21">
        <v>147</v>
      </c>
      <c r="H11" s="30" t="s">
        <v>54</v>
      </c>
      <c r="I11" s="30" t="s">
        <v>54</v>
      </c>
      <c r="J11" s="21">
        <v>45</v>
      </c>
      <c r="K11" s="30" t="s">
        <v>54</v>
      </c>
      <c r="L11" s="30" t="s">
        <v>54</v>
      </c>
      <c r="M11" s="21">
        <v>0</v>
      </c>
      <c r="N11" s="30" t="s">
        <v>54</v>
      </c>
      <c r="O11" s="30" t="s">
        <v>54</v>
      </c>
      <c r="P11" s="21">
        <v>0</v>
      </c>
      <c r="Q11" s="21">
        <v>4</v>
      </c>
      <c r="R11" s="21">
        <v>4</v>
      </c>
      <c r="S11" s="21">
        <v>4</v>
      </c>
      <c r="T11" s="30" t="s">
        <v>76</v>
      </c>
      <c r="U11" s="30" t="s">
        <v>76</v>
      </c>
      <c r="V11" s="30">
        <v>147</v>
      </c>
      <c r="W11" s="30" t="s">
        <v>54</v>
      </c>
      <c r="X11" s="30" t="s">
        <v>54</v>
      </c>
      <c r="Y11" s="30">
        <v>45</v>
      </c>
      <c r="Z11" s="30" t="s">
        <v>54</v>
      </c>
      <c r="AA11" s="30" t="s">
        <v>54</v>
      </c>
      <c r="AB11" s="30">
        <v>0</v>
      </c>
      <c r="AC11" s="30" t="s">
        <v>54</v>
      </c>
      <c r="AD11" s="30" t="s">
        <v>54</v>
      </c>
      <c r="AE11" s="30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1">
        <v>0</v>
      </c>
      <c r="AP11" s="21">
        <v>0</v>
      </c>
      <c r="AQ11" s="21">
        <v>0</v>
      </c>
      <c r="AR11" s="21">
        <v>0</v>
      </c>
      <c r="AS11" s="21">
        <v>4</v>
      </c>
      <c r="AT11" s="21">
        <v>0</v>
      </c>
      <c r="AU11" s="21">
        <v>0</v>
      </c>
      <c r="AV11" s="21">
        <v>155</v>
      </c>
      <c r="AW11" s="21">
        <v>0</v>
      </c>
      <c r="AX11" s="21">
        <v>1</v>
      </c>
      <c r="AY11" s="21">
        <v>1</v>
      </c>
      <c r="AZ11" s="21">
        <v>1</v>
      </c>
      <c r="BA11" s="21">
        <v>27600</v>
      </c>
      <c r="BB11" s="21">
        <v>30000</v>
      </c>
      <c r="BC11" s="21">
        <v>35000</v>
      </c>
      <c r="BD11" s="21">
        <v>2.59</v>
      </c>
      <c r="BE11" s="21">
        <v>2.59</v>
      </c>
      <c r="BF11" s="21">
        <v>2.59</v>
      </c>
      <c r="BG11" s="21">
        <v>132630</v>
      </c>
      <c r="BH11" s="21">
        <v>40793</v>
      </c>
      <c r="BI11" s="21">
        <v>163172</v>
      </c>
      <c r="BJ11" s="21">
        <v>0</v>
      </c>
      <c r="BK11" s="21">
        <v>0</v>
      </c>
      <c r="BL11" s="21">
        <v>0</v>
      </c>
      <c r="BM11" s="21">
        <v>0</v>
      </c>
      <c r="BN11" s="21">
        <v>0</v>
      </c>
      <c r="BO11" s="21">
        <v>0</v>
      </c>
      <c r="BP11" s="21">
        <v>17</v>
      </c>
      <c r="BQ11" s="21">
        <v>16</v>
      </c>
      <c r="BR11" s="21">
        <v>17</v>
      </c>
      <c r="BS11" s="21">
        <v>8</v>
      </c>
      <c r="BT11" s="21">
        <v>9</v>
      </c>
      <c r="BU11" s="21">
        <v>12</v>
      </c>
      <c r="BV11" s="21">
        <v>0</v>
      </c>
      <c r="BW11" s="21">
        <v>0</v>
      </c>
      <c r="BX11" s="21">
        <v>0</v>
      </c>
      <c r="BY11" s="21">
        <v>0</v>
      </c>
      <c r="BZ11" s="21">
        <v>0</v>
      </c>
      <c r="CA11" s="21">
        <v>0</v>
      </c>
      <c r="CB11" s="21">
        <v>0</v>
      </c>
      <c r="CC11" s="21">
        <v>0</v>
      </c>
      <c r="CD11" s="21">
        <v>0</v>
      </c>
      <c r="CE11" s="21">
        <v>0</v>
      </c>
      <c r="CF11" s="21">
        <v>0</v>
      </c>
      <c r="CG11" s="21">
        <v>2</v>
      </c>
      <c r="CH11" s="21">
        <v>0</v>
      </c>
      <c r="CI11" s="21">
        <v>0</v>
      </c>
      <c r="CJ11" s="21">
        <v>0</v>
      </c>
      <c r="CK11" s="21">
        <v>10</v>
      </c>
      <c r="CL11" s="21">
        <v>11</v>
      </c>
      <c r="CM11" s="21">
        <v>16</v>
      </c>
      <c r="CN11" s="21">
        <v>0</v>
      </c>
      <c r="CO11" s="21">
        <v>0</v>
      </c>
      <c r="CP11" s="21">
        <v>0</v>
      </c>
      <c r="CQ11" s="21">
        <v>2</v>
      </c>
      <c r="CR11" s="21">
        <v>2</v>
      </c>
      <c r="CS11" s="21">
        <v>3</v>
      </c>
      <c r="CT11" s="21">
        <v>1</v>
      </c>
      <c r="CU11" s="21">
        <v>1</v>
      </c>
      <c r="CV11" s="21">
        <v>2</v>
      </c>
      <c r="CW11" s="21">
        <v>9</v>
      </c>
      <c r="CX11" s="21">
        <v>8</v>
      </c>
      <c r="CY11" s="21">
        <v>9</v>
      </c>
      <c r="CZ11" s="21">
        <v>7</v>
      </c>
      <c r="DA11" s="21">
        <v>6</v>
      </c>
      <c r="DB11" s="21">
        <v>7</v>
      </c>
      <c r="DC11" s="21">
        <v>8</v>
      </c>
      <c r="DD11" s="21">
        <v>8</v>
      </c>
      <c r="DE11" s="21">
        <v>8</v>
      </c>
      <c r="DF11" s="21">
        <v>8</v>
      </c>
      <c r="DG11" s="21">
        <v>8</v>
      </c>
      <c r="DH11" s="21">
        <v>8</v>
      </c>
      <c r="DI11" s="21">
        <v>12</v>
      </c>
      <c r="DJ11" s="21">
        <v>12</v>
      </c>
      <c r="DK11" s="21">
        <v>12</v>
      </c>
      <c r="DL11" s="21">
        <v>5</v>
      </c>
      <c r="DM11" s="21">
        <v>5</v>
      </c>
      <c r="DN11" s="21">
        <v>5</v>
      </c>
      <c r="DO11" s="29" t="s">
        <v>80</v>
      </c>
      <c r="DP11" s="1" t="s">
        <v>88</v>
      </c>
    </row>
    <row r="12" spans="1:120" ht="84" customHeight="1" x14ac:dyDescent="0.3">
      <c r="B12" s="21" t="s">
        <v>67</v>
      </c>
      <c r="C12" s="22" t="s">
        <v>83</v>
      </c>
      <c r="D12" s="20">
        <v>12007</v>
      </c>
      <c r="E12" s="23" t="s">
        <v>54</v>
      </c>
      <c r="F12" s="23" t="s">
        <v>54</v>
      </c>
      <c r="G12" s="20">
        <v>79</v>
      </c>
      <c r="H12" s="23" t="s">
        <v>54</v>
      </c>
      <c r="I12" s="23" t="s">
        <v>54</v>
      </c>
      <c r="J12" s="20">
        <v>32</v>
      </c>
      <c r="K12" s="23" t="s">
        <v>54</v>
      </c>
      <c r="L12" s="23" t="s">
        <v>54</v>
      </c>
      <c r="M12" s="20">
        <v>0</v>
      </c>
      <c r="N12" s="23" t="s">
        <v>54</v>
      </c>
      <c r="O12" s="23" t="s">
        <v>54</v>
      </c>
      <c r="P12" s="20">
        <v>0</v>
      </c>
      <c r="Q12" s="20">
        <v>2</v>
      </c>
      <c r="R12" s="20">
        <v>2</v>
      </c>
      <c r="S12" s="20">
        <v>2</v>
      </c>
      <c r="T12" s="23" t="s">
        <v>54</v>
      </c>
      <c r="U12" s="23" t="s">
        <v>54</v>
      </c>
      <c r="V12" s="23">
        <v>79</v>
      </c>
      <c r="W12" s="23" t="s">
        <v>54</v>
      </c>
      <c r="X12" s="23" t="s">
        <v>54</v>
      </c>
      <c r="Y12" s="23">
        <v>32</v>
      </c>
      <c r="Z12" s="23" t="s">
        <v>54</v>
      </c>
      <c r="AA12" s="23" t="s">
        <v>54</v>
      </c>
      <c r="AB12" s="23">
        <v>0</v>
      </c>
      <c r="AC12" s="23" t="s">
        <v>54</v>
      </c>
      <c r="AD12" s="23" t="s">
        <v>54</v>
      </c>
      <c r="AE12" s="23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2</v>
      </c>
      <c r="AT12" s="20">
        <v>0</v>
      </c>
      <c r="AU12" s="20">
        <v>0</v>
      </c>
      <c r="AV12" s="20">
        <v>94</v>
      </c>
      <c r="AW12" s="20">
        <v>0</v>
      </c>
      <c r="AX12" s="20">
        <v>1</v>
      </c>
      <c r="AY12" s="20">
        <v>1</v>
      </c>
      <c r="AZ12" s="20">
        <v>1</v>
      </c>
      <c r="BA12" s="20">
        <v>0</v>
      </c>
      <c r="BB12" s="20">
        <v>0</v>
      </c>
      <c r="BC12" s="20">
        <v>0</v>
      </c>
      <c r="BD12" s="20">
        <v>2.59</v>
      </c>
      <c r="BE12" s="20">
        <v>2.59</v>
      </c>
      <c r="BF12" s="20">
        <v>2.59</v>
      </c>
      <c r="BG12" s="20">
        <v>66315</v>
      </c>
      <c r="BH12" s="20">
        <v>81586</v>
      </c>
      <c r="BI12" s="20">
        <v>81586</v>
      </c>
      <c r="BJ12" s="20">
        <v>1.7</v>
      </c>
      <c r="BK12" s="20">
        <v>1.7</v>
      </c>
      <c r="BL12" s="20">
        <v>1.7</v>
      </c>
      <c r="BM12" s="20">
        <v>29403</v>
      </c>
      <c r="BN12" s="20">
        <v>35269</v>
      </c>
      <c r="BO12" s="20">
        <v>35269</v>
      </c>
      <c r="BP12" s="20">
        <v>9</v>
      </c>
      <c r="BQ12" s="20">
        <v>9</v>
      </c>
      <c r="BR12" s="20">
        <v>9</v>
      </c>
      <c r="BS12" s="20">
        <v>8</v>
      </c>
      <c r="BT12" s="20">
        <v>9</v>
      </c>
      <c r="BU12" s="20">
        <v>9</v>
      </c>
      <c r="BV12" s="20">
        <v>20000</v>
      </c>
      <c r="BW12" s="20">
        <v>23000</v>
      </c>
      <c r="BX12" s="20">
        <v>23000</v>
      </c>
      <c r="BY12" s="20">
        <v>0</v>
      </c>
      <c r="BZ12" s="20">
        <v>0</v>
      </c>
      <c r="CA12" s="20">
        <v>0</v>
      </c>
      <c r="CB12" s="20">
        <v>0</v>
      </c>
      <c r="CC12" s="20">
        <v>0</v>
      </c>
      <c r="CD12" s="20">
        <v>0</v>
      </c>
      <c r="CE12" s="20">
        <v>0</v>
      </c>
      <c r="CF12" s="20">
        <v>0</v>
      </c>
      <c r="CG12" s="20">
        <v>0</v>
      </c>
      <c r="CH12" s="20">
        <v>0</v>
      </c>
      <c r="CI12" s="20">
        <v>0</v>
      </c>
      <c r="CJ12" s="20">
        <v>0</v>
      </c>
      <c r="CK12" s="20">
        <v>6</v>
      </c>
      <c r="CL12" s="20">
        <v>7</v>
      </c>
      <c r="CM12" s="20">
        <v>9</v>
      </c>
      <c r="CN12" s="20">
        <v>0</v>
      </c>
      <c r="CO12" s="20">
        <v>0</v>
      </c>
      <c r="CP12" s="20">
        <v>0</v>
      </c>
      <c r="CQ12" s="20">
        <v>6</v>
      </c>
      <c r="CR12" s="20">
        <v>7</v>
      </c>
      <c r="CS12" s="20">
        <v>9</v>
      </c>
      <c r="CT12" s="20">
        <v>2</v>
      </c>
      <c r="CU12" s="20">
        <v>3</v>
      </c>
      <c r="CV12" s="20">
        <v>6</v>
      </c>
      <c r="CW12" s="20">
        <v>2</v>
      </c>
      <c r="CX12" s="20">
        <v>2</v>
      </c>
      <c r="CY12" s="20">
        <v>2</v>
      </c>
      <c r="CZ12" s="20">
        <v>2</v>
      </c>
      <c r="DA12" s="20">
        <v>2</v>
      </c>
      <c r="DB12" s="20">
        <v>2</v>
      </c>
      <c r="DC12" s="20">
        <v>7</v>
      </c>
      <c r="DD12" s="20">
        <v>7</v>
      </c>
      <c r="DE12" s="20">
        <v>7</v>
      </c>
      <c r="DF12" s="20">
        <v>7</v>
      </c>
      <c r="DG12" s="20">
        <v>7</v>
      </c>
      <c r="DH12" s="20">
        <v>7</v>
      </c>
      <c r="DI12" s="20">
        <v>3</v>
      </c>
      <c r="DJ12" s="20">
        <v>4</v>
      </c>
      <c r="DK12" s="20">
        <v>6</v>
      </c>
      <c r="DL12" s="20">
        <v>0</v>
      </c>
      <c r="DM12" s="20">
        <v>0</v>
      </c>
      <c r="DN12" s="20">
        <v>0</v>
      </c>
      <c r="DO12" s="25" t="s">
        <v>82</v>
      </c>
      <c r="DP12" s="1" t="s">
        <v>88</v>
      </c>
    </row>
    <row r="13" spans="1:120" ht="78" x14ac:dyDescent="0.3">
      <c r="B13" s="21" t="s">
        <v>67</v>
      </c>
      <c r="C13" s="22" t="s">
        <v>85</v>
      </c>
      <c r="D13" s="20">
        <v>12010</v>
      </c>
      <c r="E13" s="23" t="s">
        <v>54</v>
      </c>
      <c r="F13" s="23" t="s">
        <v>54</v>
      </c>
      <c r="G13" s="20">
        <v>61</v>
      </c>
      <c r="H13" s="23" t="s">
        <v>54</v>
      </c>
      <c r="I13" s="23" t="s">
        <v>54</v>
      </c>
      <c r="J13" s="20">
        <v>11</v>
      </c>
      <c r="K13" s="23" t="s">
        <v>54</v>
      </c>
      <c r="L13" s="23" t="s">
        <v>54</v>
      </c>
      <c r="M13" s="20">
        <v>0</v>
      </c>
      <c r="N13" s="23" t="s">
        <v>54</v>
      </c>
      <c r="O13" s="23" t="s">
        <v>54</v>
      </c>
      <c r="P13" s="20">
        <v>0</v>
      </c>
      <c r="Q13" s="20">
        <v>3</v>
      </c>
      <c r="R13" s="20">
        <v>3</v>
      </c>
      <c r="S13" s="20">
        <v>3</v>
      </c>
      <c r="T13" s="23" t="s">
        <v>54</v>
      </c>
      <c r="U13" s="23" t="s">
        <v>54</v>
      </c>
      <c r="V13" s="23">
        <v>61</v>
      </c>
      <c r="W13" s="23" t="s">
        <v>54</v>
      </c>
      <c r="X13" s="23" t="s">
        <v>54</v>
      </c>
      <c r="Y13" s="23">
        <v>11</v>
      </c>
      <c r="Z13" s="23" t="s">
        <v>54</v>
      </c>
      <c r="AA13" s="23" t="s">
        <v>54</v>
      </c>
      <c r="AB13" s="23">
        <v>0</v>
      </c>
      <c r="AC13" s="23" t="s">
        <v>54</v>
      </c>
      <c r="AD13" s="23" t="s">
        <v>54</v>
      </c>
      <c r="AE13" s="23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3</v>
      </c>
      <c r="AT13" s="20">
        <v>0</v>
      </c>
      <c r="AU13" s="20">
        <v>0</v>
      </c>
      <c r="AV13" s="20">
        <v>69</v>
      </c>
      <c r="AW13" s="20">
        <v>0</v>
      </c>
      <c r="AX13" s="20">
        <v>1</v>
      </c>
      <c r="AY13" s="20">
        <v>1</v>
      </c>
      <c r="AZ13" s="20">
        <v>1</v>
      </c>
      <c r="BA13" s="20">
        <v>0</v>
      </c>
      <c r="BB13" s="20">
        <v>0</v>
      </c>
      <c r="BC13" s="20">
        <v>0</v>
      </c>
      <c r="BD13" s="20">
        <v>0</v>
      </c>
      <c r="BE13" s="20">
        <v>0</v>
      </c>
      <c r="BF13" s="20">
        <v>0</v>
      </c>
      <c r="BG13" s="20">
        <v>0</v>
      </c>
      <c r="BH13" s="20">
        <v>0</v>
      </c>
      <c r="BI13" s="20">
        <v>0</v>
      </c>
      <c r="BJ13" s="20">
        <v>0</v>
      </c>
      <c r="BK13" s="20">
        <v>0</v>
      </c>
      <c r="BL13" s="20">
        <v>0</v>
      </c>
      <c r="BM13" s="20">
        <v>0</v>
      </c>
      <c r="BN13" s="20">
        <v>0</v>
      </c>
      <c r="BO13" s="20">
        <v>0</v>
      </c>
      <c r="BP13" s="20">
        <v>7</v>
      </c>
      <c r="BQ13" s="20">
        <v>8</v>
      </c>
      <c r="BR13" s="20">
        <v>8</v>
      </c>
      <c r="BS13" s="20">
        <v>2</v>
      </c>
      <c r="BT13" s="20">
        <v>3</v>
      </c>
      <c r="BU13" s="20">
        <v>6</v>
      </c>
      <c r="BV13" s="20">
        <v>0</v>
      </c>
      <c r="BW13" s="20">
        <v>0</v>
      </c>
      <c r="BX13" s="20">
        <v>0</v>
      </c>
      <c r="BY13" s="20">
        <v>1</v>
      </c>
      <c r="BZ13" s="20">
        <v>1</v>
      </c>
      <c r="CA13" s="20">
        <v>1</v>
      </c>
      <c r="CB13" s="20">
        <v>0</v>
      </c>
      <c r="CC13" s="20">
        <v>0</v>
      </c>
      <c r="CD13" s="20">
        <v>0</v>
      </c>
      <c r="CE13" s="20">
        <v>0</v>
      </c>
      <c r="CF13" s="20">
        <v>0</v>
      </c>
      <c r="CG13" s="20">
        <v>0</v>
      </c>
      <c r="CH13" s="20">
        <v>0</v>
      </c>
      <c r="CI13" s="20">
        <v>0</v>
      </c>
      <c r="CJ13" s="20">
        <v>0</v>
      </c>
      <c r="CK13" s="20">
        <v>2</v>
      </c>
      <c r="CL13" s="20">
        <v>4</v>
      </c>
      <c r="CM13" s="20">
        <v>7</v>
      </c>
      <c r="CN13" s="20">
        <v>0</v>
      </c>
      <c r="CO13" s="20">
        <v>0</v>
      </c>
      <c r="CP13" s="20">
        <v>0</v>
      </c>
      <c r="CQ13" s="20">
        <v>0</v>
      </c>
      <c r="CR13" s="20">
        <v>0</v>
      </c>
      <c r="CS13" s="20">
        <v>0</v>
      </c>
      <c r="CT13" s="20">
        <v>0</v>
      </c>
      <c r="CU13" s="20">
        <v>0</v>
      </c>
      <c r="CV13" s="20">
        <v>0</v>
      </c>
      <c r="CW13" s="20">
        <v>1</v>
      </c>
      <c r="CX13" s="20">
        <v>2</v>
      </c>
      <c r="CY13" s="20">
        <v>2</v>
      </c>
      <c r="CZ13" s="20">
        <v>1</v>
      </c>
      <c r="DA13" s="20">
        <v>2</v>
      </c>
      <c r="DB13" s="20">
        <v>2</v>
      </c>
      <c r="DC13" s="20">
        <v>6</v>
      </c>
      <c r="DD13" s="20">
        <v>6</v>
      </c>
      <c r="DE13" s="20">
        <v>6</v>
      </c>
      <c r="DF13" s="20">
        <v>6</v>
      </c>
      <c r="DG13" s="20">
        <v>6</v>
      </c>
      <c r="DH13" s="20">
        <v>6</v>
      </c>
      <c r="DI13" s="20">
        <v>6</v>
      </c>
      <c r="DJ13" s="20">
        <v>6</v>
      </c>
      <c r="DK13" s="20">
        <v>7</v>
      </c>
      <c r="DL13" s="20">
        <v>1</v>
      </c>
      <c r="DM13" s="20">
        <v>1</v>
      </c>
      <c r="DN13" s="20">
        <v>1</v>
      </c>
      <c r="DO13" s="20" t="s">
        <v>90</v>
      </c>
      <c r="DP13" s="1" t="s">
        <v>88</v>
      </c>
    </row>
    <row r="14" spans="1:120" ht="78" x14ac:dyDescent="0.3">
      <c r="B14" s="21" t="s">
        <v>67</v>
      </c>
      <c r="C14" s="22" t="s">
        <v>84</v>
      </c>
      <c r="D14" s="20">
        <v>12011</v>
      </c>
      <c r="E14" s="23" t="s">
        <v>54</v>
      </c>
      <c r="F14" s="23" t="s">
        <v>54</v>
      </c>
      <c r="G14" s="20">
        <v>38</v>
      </c>
      <c r="H14" s="23" t="s">
        <v>54</v>
      </c>
      <c r="I14" s="23" t="s">
        <v>54</v>
      </c>
      <c r="J14" s="20">
        <v>3</v>
      </c>
      <c r="K14" s="23" t="s">
        <v>54</v>
      </c>
      <c r="L14" s="23" t="s">
        <v>54</v>
      </c>
      <c r="M14" s="20">
        <v>0</v>
      </c>
      <c r="N14" s="23" t="s">
        <v>54</v>
      </c>
      <c r="O14" s="23" t="s">
        <v>54</v>
      </c>
      <c r="P14" s="20">
        <v>0</v>
      </c>
      <c r="Q14" s="20">
        <v>3</v>
      </c>
      <c r="R14" s="20">
        <v>3</v>
      </c>
      <c r="S14" s="20">
        <v>3</v>
      </c>
      <c r="T14" s="23" t="s">
        <v>54</v>
      </c>
      <c r="U14" s="23" t="s">
        <v>54</v>
      </c>
      <c r="V14" s="23">
        <v>38</v>
      </c>
      <c r="W14" s="23" t="s">
        <v>54</v>
      </c>
      <c r="X14" s="23" t="s">
        <v>54</v>
      </c>
      <c r="Y14" s="23">
        <v>3</v>
      </c>
      <c r="Z14" s="23" t="s">
        <v>54</v>
      </c>
      <c r="AA14" s="23" t="s">
        <v>54</v>
      </c>
      <c r="AB14" s="23">
        <v>0</v>
      </c>
      <c r="AC14" s="23" t="s">
        <v>54</v>
      </c>
      <c r="AD14" s="23" t="s">
        <v>54</v>
      </c>
      <c r="AE14" s="23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0</v>
      </c>
      <c r="AK14" s="20">
        <v>0</v>
      </c>
      <c r="AL14" s="20">
        <v>0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3</v>
      </c>
      <c r="AT14" s="20">
        <v>0</v>
      </c>
      <c r="AU14" s="20">
        <v>0</v>
      </c>
      <c r="AV14" s="20">
        <v>40</v>
      </c>
      <c r="AW14" s="20">
        <v>0</v>
      </c>
      <c r="AX14" s="20">
        <v>1</v>
      </c>
      <c r="AY14" s="20">
        <v>1</v>
      </c>
      <c r="AZ14" s="20">
        <v>1</v>
      </c>
      <c r="BA14" s="20">
        <v>0</v>
      </c>
      <c r="BB14" s="20">
        <v>0</v>
      </c>
      <c r="BC14" s="20">
        <v>0</v>
      </c>
      <c r="BD14" s="20">
        <v>0</v>
      </c>
      <c r="BE14" s="20">
        <v>0</v>
      </c>
      <c r="BF14" s="20">
        <v>0</v>
      </c>
      <c r="BG14" s="20">
        <v>0</v>
      </c>
      <c r="BH14" s="20">
        <v>0</v>
      </c>
      <c r="BI14" s="20">
        <v>0</v>
      </c>
      <c r="BJ14" s="20">
        <v>0</v>
      </c>
      <c r="BK14" s="20">
        <v>0</v>
      </c>
      <c r="BL14" s="20">
        <v>0</v>
      </c>
      <c r="BM14" s="20">
        <v>0</v>
      </c>
      <c r="BN14" s="20">
        <v>0</v>
      </c>
      <c r="BO14" s="20">
        <v>0</v>
      </c>
      <c r="BP14" s="20">
        <v>6</v>
      </c>
      <c r="BQ14" s="20">
        <v>6</v>
      </c>
      <c r="BR14" s="20">
        <v>6</v>
      </c>
      <c r="BS14" s="20">
        <v>2</v>
      </c>
      <c r="BT14" s="20">
        <v>2</v>
      </c>
      <c r="BU14" s="20">
        <v>2</v>
      </c>
      <c r="BV14" s="20">
        <v>0</v>
      </c>
      <c r="BW14" s="20">
        <v>0</v>
      </c>
      <c r="BX14" s="20">
        <v>0</v>
      </c>
      <c r="BY14" s="20">
        <v>0</v>
      </c>
      <c r="BZ14" s="20">
        <v>0</v>
      </c>
      <c r="CA14" s="20">
        <v>0</v>
      </c>
      <c r="CB14" s="20">
        <v>0</v>
      </c>
      <c r="CC14" s="20">
        <v>0</v>
      </c>
      <c r="CD14" s="20">
        <v>0</v>
      </c>
      <c r="CE14" s="20">
        <v>0</v>
      </c>
      <c r="CF14" s="20">
        <v>0</v>
      </c>
      <c r="CG14" s="20">
        <v>0</v>
      </c>
      <c r="CH14" s="20">
        <v>0</v>
      </c>
      <c r="CI14" s="20">
        <v>0</v>
      </c>
      <c r="CJ14" s="20">
        <v>0</v>
      </c>
      <c r="CK14" s="20">
        <v>3</v>
      </c>
      <c r="CL14" s="20">
        <v>5</v>
      </c>
      <c r="CM14" s="20">
        <v>6</v>
      </c>
      <c r="CN14" s="20">
        <v>0</v>
      </c>
      <c r="CO14" s="20">
        <v>0</v>
      </c>
      <c r="CP14" s="20">
        <v>0</v>
      </c>
      <c r="CQ14" s="20">
        <v>0</v>
      </c>
      <c r="CR14" s="20">
        <v>0</v>
      </c>
      <c r="CS14" s="20">
        <v>0</v>
      </c>
      <c r="CT14" s="20">
        <v>1</v>
      </c>
      <c r="CU14" s="20">
        <v>1</v>
      </c>
      <c r="CV14" s="20">
        <v>2</v>
      </c>
      <c r="CW14" s="20">
        <v>0</v>
      </c>
      <c r="CX14" s="20">
        <v>0</v>
      </c>
      <c r="CY14" s="20">
        <v>0</v>
      </c>
      <c r="CZ14" s="20">
        <v>0</v>
      </c>
      <c r="DA14" s="20">
        <v>0</v>
      </c>
      <c r="DB14" s="20">
        <v>0</v>
      </c>
      <c r="DC14" s="20">
        <v>6</v>
      </c>
      <c r="DD14" s="20">
        <v>6</v>
      </c>
      <c r="DE14" s="20">
        <v>6</v>
      </c>
      <c r="DF14" s="20">
        <v>6</v>
      </c>
      <c r="DG14" s="20">
        <v>6</v>
      </c>
      <c r="DH14" s="20">
        <v>6</v>
      </c>
      <c r="DI14" s="20">
        <v>3</v>
      </c>
      <c r="DJ14" s="20">
        <v>3</v>
      </c>
      <c r="DK14" s="20">
        <v>5</v>
      </c>
      <c r="DL14" s="20">
        <v>0</v>
      </c>
      <c r="DM14" s="20">
        <v>0</v>
      </c>
      <c r="DN14" s="20">
        <v>0</v>
      </c>
      <c r="DO14" s="20" t="s">
        <v>91</v>
      </c>
      <c r="DP14" s="1" t="s">
        <v>88</v>
      </c>
    </row>
    <row r="15" spans="1:120" ht="93.6" x14ac:dyDescent="0.3">
      <c r="B15" s="21" t="s">
        <v>67</v>
      </c>
      <c r="C15" s="22" t="s">
        <v>87</v>
      </c>
      <c r="D15" s="20">
        <v>12012</v>
      </c>
      <c r="E15" s="23" t="s">
        <v>54</v>
      </c>
      <c r="F15" s="23" t="s">
        <v>54</v>
      </c>
      <c r="G15" s="20">
        <v>109</v>
      </c>
      <c r="H15" s="23" t="s">
        <v>54</v>
      </c>
      <c r="I15" s="23" t="s">
        <v>54</v>
      </c>
      <c r="J15" s="20">
        <v>30</v>
      </c>
      <c r="K15" s="23" t="s">
        <v>54</v>
      </c>
      <c r="L15" s="23" t="s">
        <v>54</v>
      </c>
      <c r="M15" s="20">
        <v>0</v>
      </c>
      <c r="N15" s="23" t="s">
        <v>54</v>
      </c>
      <c r="O15" s="23" t="s">
        <v>54</v>
      </c>
      <c r="P15" s="20">
        <v>0</v>
      </c>
      <c r="Q15" s="20">
        <v>3</v>
      </c>
      <c r="R15" s="20">
        <v>3</v>
      </c>
      <c r="S15" s="20">
        <v>3</v>
      </c>
      <c r="T15" s="23" t="str">
        <f t="shared" ref="T15" si="1">E15</f>
        <v>Х</v>
      </c>
      <c r="U15" s="23" t="str">
        <f t="shared" ref="U15" si="2">F15</f>
        <v>Х</v>
      </c>
      <c r="V15" s="23">
        <f t="shared" ref="V15" si="3">G15</f>
        <v>109</v>
      </c>
      <c r="W15" s="23" t="str">
        <f t="shared" ref="W15" si="4">H15</f>
        <v>Х</v>
      </c>
      <c r="X15" s="23" t="str">
        <f t="shared" ref="X15" si="5">I15</f>
        <v>Х</v>
      </c>
      <c r="Y15" s="23">
        <v>30</v>
      </c>
      <c r="Z15" s="23" t="str">
        <f t="shared" ref="Z15" si="6">K15</f>
        <v>Х</v>
      </c>
      <c r="AA15" s="23" t="str">
        <f t="shared" ref="AA15" si="7">L15</f>
        <v>Х</v>
      </c>
      <c r="AB15" s="23">
        <f t="shared" ref="AB15" si="8">M15</f>
        <v>0</v>
      </c>
      <c r="AC15" s="23" t="str">
        <f t="shared" ref="AC15" si="9">N15</f>
        <v>Х</v>
      </c>
      <c r="AD15" s="23" t="str">
        <f t="shared" ref="AD15" si="10">O15</f>
        <v>Х</v>
      </c>
      <c r="AE15" s="23">
        <f t="shared" ref="AE15" si="11">P15</f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3</v>
      </c>
      <c r="AT15" s="20">
        <v>0</v>
      </c>
      <c r="AU15" s="20">
        <v>0</v>
      </c>
      <c r="AV15" s="20">
        <v>104</v>
      </c>
      <c r="AW15" s="20">
        <v>0</v>
      </c>
      <c r="AX15" s="20">
        <v>1</v>
      </c>
      <c r="AY15" s="20">
        <v>1</v>
      </c>
      <c r="AZ15" s="20">
        <v>1</v>
      </c>
      <c r="BA15" s="31">
        <v>38515.15</v>
      </c>
      <c r="BB15" s="31">
        <v>38515.15</v>
      </c>
      <c r="BC15" s="20">
        <v>53515</v>
      </c>
      <c r="BD15" s="20">
        <v>0</v>
      </c>
      <c r="BE15" s="20">
        <v>0</v>
      </c>
      <c r="BF15" s="20">
        <v>0</v>
      </c>
      <c r="BG15" s="20">
        <v>0</v>
      </c>
      <c r="BH15" s="20">
        <v>0</v>
      </c>
      <c r="BI15" s="20">
        <v>0</v>
      </c>
      <c r="BJ15" s="20">
        <v>0</v>
      </c>
      <c r="BK15" s="20">
        <v>0</v>
      </c>
      <c r="BL15" s="20">
        <v>0</v>
      </c>
      <c r="BM15" s="20">
        <v>0</v>
      </c>
      <c r="BN15" s="20">
        <v>0</v>
      </c>
      <c r="BO15" s="20">
        <v>0</v>
      </c>
      <c r="BP15" s="20">
        <v>11</v>
      </c>
      <c r="BQ15" s="20">
        <v>12</v>
      </c>
      <c r="BR15" s="20">
        <v>12</v>
      </c>
      <c r="BS15" s="20">
        <v>5</v>
      </c>
      <c r="BT15" s="20">
        <v>6</v>
      </c>
      <c r="BU15" s="20">
        <v>8</v>
      </c>
      <c r="BV15" s="20">
        <v>2420</v>
      </c>
      <c r="BW15" s="20">
        <v>3080</v>
      </c>
      <c r="BX15" s="20">
        <v>4400</v>
      </c>
      <c r="BY15" s="20">
        <v>2</v>
      </c>
      <c r="BZ15" s="20">
        <v>2</v>
      </c>
      <c r="CA15" s="20">
        <v>2</v>
      </c>
      <c r="CB15" s="20">
        <v>1034</v>
      </c>
      <c r="CC15" s="20">
        <v>1034</v>
      </c>
      <c r="CD15" s="20">
        <v>1034</v>
      </c>
      <c r="CE15" s="20">
        <v>0</v>
      </c>
      <c r="CF15" s="20">
        <v>0</v>
      </c>
      <c r="CG15" s="20">
        <v>0</v>
      </c>
      <c r="CH15" s="20">
        <v>0</v>
      </c>
      <c r="CI15" s="20">
        <v>0</v>
      </c>
      <c r="CJ15" s="20">
        <v>0</v>
      </c>
      <c r="CK15" s="20">
        <v>8</v>
      </c>
      <c r="CL15" s="20">
        <v>9</v>
      </c>
      <c r="CM15" s="20">
        <v>11</v>
      </c>
      <c r="CN15" s="20">
        <v>0</v>
      </c>
      <c r="CO15" s="20">
        <v>0</v>
      </c>
      <c r="CP15" s="20">
        <v>0</v>
      </c>
      <c r="CQ15" s="20">
        <v>4</v>
      </c>
      <c r="CR15" s="20">
        <v>4</v>
      </c>
      <c r="CS15" s="20">
        <v>5</v>
      </c>
      <c r="CT15" s="20">
        <v>0</v>
      </c>
      <c r="CU15" s="20">
        <v>0</v>
      </c>
      <c r="CV15" s="20">
        <v>0</v>
      </c>
      <c r="CW15" s="20">
        <v>4</v>
      </c>
      <c r="CX15" s="20">
        <v>5</v>
      </c>
      <c r="CY15" s="20">
        <v>5</v>
      </c>
      <c r="CZ15" s="20">
        <v>3</v>
      </c>
      <c r="DA15" s="20">
        <v>4</v>
      </c>
      <c r="DB15" s="20">
        <v>4</v>
      </c>
      <c r="DC15" s="20">
        <v>7</v>
      </c>
      <c r="DD15" s="20">
        <v>7</v>
      </c>
      <c r="DE15" s="20">
        <v>7</v>
      </c>
      <c r="DF15" s="20">
        <v>6</v>
      </c>
      <c r="DG15" s="20">
        <v>6</v>
      </c>
      <c r="DH15" s="20">
        <v>6</v>
      </c>
      <c r="DI15" s="20">
        <v>2</v>
      </c>
      <c r="DJ15" s="20">
        <v>2</v>
      </c>
      <c r="DK15" s="20">
        <v>2</v>
      </c>
      <c r="DL15" s="20">
        <v>6</v>
      </c>
      <c r="DM15" s="20">
        <v>6</v>
      </c>
      <c r="DN15" s="20">
        <v>6</v>
      </c>
      <c r="DO15" s="20" t="s">
        <v>92</v>
      </c>
      <c r="DP15" s="1" t="s">
        <v>88</v>
      </c>
    </row>
    <row r="16" spans="1:120" ht="31.5" customHeight="1" x14ac:dyDescent="0.3">
      <c r="B16" s="20"/>
      <c r="C16" s="20"/>
      <c r="D16" s="20"/>
      <c r="E16" s="20"/>
      <c r="F16" s="20"/>
      <c r="G16" s="20">
        <f>SUM(G5:G15)</f>
        <v>1923</v>
      </c>
      <c r="H16" s="20"/>
      <c r="I16" s="20"/>
      <c r="J16" s="20">
        <f>SUM(J5:J15)</f>
        <v>557</v>
      </c>
      <c r="K16" s="20"/>
      <c r="L16" s="20"/>
      <c r="M16" s="20">
        <v>0</v>
      </c>
      <c r="N16" s="20"/>
      <c r="O16" s="20"/>
      <c r="P16" s="20">
        <f>SUM(P5:P15)</f>
        <v>2</v>
      </c>
      <c r="Q16" s="20">
        <f>SUM(Q5:Q15)</f>
        <v>24</v>
      </c>
      <c r="R16" s="20">
        <f>SUM(R5:R15)</f>
        <v>24</v>
      </c>
      <c r="S16" s="20">
        <f>SUM(S5:S15)</f>
        <v>24</v>
      </c>
      <c r="T16" s="20"/>
      <c r="U16" s="20"/>
      <c r="V16" s="20">
        <f>SUM(V5:V15)</f>
        <v>1923</v>
      </c>
      <c r="W16" s="20"/>
      <c r="X16" s="20"/>
      <c r="Y16" s="20">
        <f>SUM(Y5:Y15)</f>
        <v>557</v>
      </c>
      <c r="Z16" s="20"/>
      <c r="AA16" s="20"/>
      <c r="AB16" s="20">
        <f>SUM(AB8:AB15)</f>
        <v>0</v>
      </c>
      <c r="AC16" s="20"/>
      <c r="AD16" s="20"/>
      <c r="AE16" s="20">
        <f>SUM(AE8:AE15)</f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f>SUM(AS5:AS15)</f>
        <v>24</v>
      </c>
      <c r="AT16" s="20">
        <v>0</v>
      </c>
      <c r="AU16" s="20">
        <v>0</v>
      </c>
      <c r="AV16" s="20">
        <f>SUM(AV5:AV15)</f>
        <v>2015</v>
      </c>
      <c r="AW16" s="20">
        <v>0</v>
      </c>
      <c r="AX16" s="20">
        <f>SUM(AX5:AX15)</f>
        <v>11</v>
      </c>
      <c r="AY16" s="20">
        <v>11</v>
      </c>
      <c r="AZ16" s="20">
        <v>11</v>
      </c>
      <c r="BA16" s="20">
        <f>SUM(BA5:BA15)</f>
        <v>588736.15</v>
      </c>
      <c r="BB16" s="20">
        <f>SUM(BB5:BB15)</f>
        <v>591136.15</v>
      </c>
      <c r="BC16" s="20">
        <f>SUM(BC5:BC15)</f>
        <v>611136</v>
      </c>
      <c r="BD16" s="20"/>
      <c r="BE16" s="20"/>
      <c r="BF16" s="20"/>
      <c r="BG16" s="20">
        <f>SUM(BG5:BG15)</f>
        <v>2503391.2599999998</v>
      </c>
      <c r="BH16" s="20">
        <f>SUM(BH5:BH15)</f>
        <v>3206550.4833333334</v>
      </c>
      <c r="BI16" s="20">
        <f>SUM(BI5:BI15)</f>
        <v>5187155.16</v>
      </c>
      <c r="BJ16" s="20"/>
      <c r="BK16" s="20"/>
      <c r="BL16" s="20"/>
      <c r="BM16" s="20">
        <f t="shared" ref="BM16:BR16" si="12">SUM(BM5:BM15)</f>
        <v>568449</v>
      </c>
      <c r="BN16" s="20">
        <f t="shared" si="12"/>
        <v>759783.16333333321</v>
      </c>
      <c r="BO16" s="20">
        <f t="shared" si="12"/>
        <v>1032773.2466666666</v>
      </c>
      <c r="BP16" s="20">
        <f t="shared" si="12"/>
        <v>192</v>
      </c>
      <c r="BQ16" s="20">
        <f t="shared" si="12"/>
        <v>193</v>
      </c>
      <c r="BR16" s="20">
        <f t="shared" si="12"/>
        <v>196</v>
      </c>
      <c r="BS16" s="20">
        <f t="shared" ref="BS16:DN16" si="13">SUM(BS5:BS15)</f>
        <v>98</v>
      </c>
      <c r="BT16" s="20">
        <f t="shared" si="13"/>
        <v>115</v>
      </c>
      <c r="BU16" s="20">
        <f t="shared" si="13"/>
        <v>135</v>
      </c>
      <c r="BV16" s="20">
        <f t="shared" si="13"/>
        <v>44771</v>
      </c>
      <c r="BW16" s="20">
        <f t="shared" si="13"/>
        <v>57031</v>
      </c>
      <c r="BX16" s="20">
        <f t="shared" si="13"/>
        <v>86651</v>
      </c>
      <c r="BY16" s="20">
        <f t="shared" si="13"/>
        <v>9</v>
      </c>
      <c r="BZ16" s="20">
        <f t="shared" si="13"/>
        <v>10</v>
      </c>
      <c r="CA16" s="20">
        <f t="shared" si="13"/>
        <v>13</v>
      </c>
      <c r="CB16" s="20">
        <f t="shared" si="13"/>
        <v>2094</v>
      </c>
      <c r="CC16" s="20">
        <f t="shared" si="13"/>
        <v>2094</v>
      </c>
      <c r="CD16" s="20">
        <f t="shared" si="13"/>
        <v>2094</v>
      </c>
      <c r="CE16" s="20">
        <f t="shared" si="13"/>
        <v>2</v>
      </c>
      <c r="CF16" s="20">
        <f t="shared" si="13"/>
        <v>2</v>
      </c>
      <c r="CG16" s="20">
        <f t="shared" si="13"/>
        <v>9</v>
      </c>
      <c r="CH16" s="20">
        <f t="shared" si="13"/>
        <v>0</v>
      </c>
      <c r="CI16" s="20">
        <f t="shared" si="13"/>
        <v>0</v>
      </c>
      <c r="CJ16" s="20">
        <f t="shared" si="13"/>
        <v>25000</v>
      </c>
      <c r="CK16" s="20">
        <f t="shared" si="13"/>
        <v>147</v>
      </c>
      <c r="CL16" s="20">
        <f t="shared" si="13"/>
        <v>161</v>
      </c>
      <c r="CM16" s="20">
        <f t="shared" si="13"/>
        <v>188</v>
      </c>
      <c r="CN16" s="20">
        <f t="shared" si="13"/>
        <v>0</v>
      </c>
      <c r="CO16" s="20">
        <f t="shared" si="13"/>
        <v>960</v>
      </c>
      <c r="CP16" s="20">
        <f t="shared" si="13"/>
        <v>2960</v>
      </c>
      <c r="CQ16" s="20">
        <f t="shared" si="13"/>
        <v>13</v>
      </c>
      <c r="CR16" s="20">
        <f t="shared" si="13"/>
        <v>16</v>
      </c>
      <c r="CS16" s="20">
        <f t="shared" si="13"/>
        <v>26</v>
      </c>
      <c r="CT16" s="20">
        <f t="shared" si="13"/>
        <v>12</v>
      </c>
      <c r="CU16" s="20">
        <f t="shared" si="13"/>
        <v>13</v>
      </c>
      <c r="CV16" s="20">
        <f t="shared" si="13"/>
        <v>22</v>
      </c>
      <c r="CW16" s="20">
        <f t="shared" si="13"/>
        <v>70</v>
      </c>
      <c r="CX16" s="20">
        <f t="shared" si="13"/>
        <v>74</v>
      </c>
      <c r="CY16" s="20">
        <f t="shared" si="13"/>
        <v>76</v>
      </c>
      <c r="CZ16" s="20">
        <f t="shared" si="13"/>
        <v>64</v>
      </c>
      <c r="DA16" s="20">
        <f t="shared" si="13"/>
        <v>68</v>
      </c>
      <c r="DB16" s="20">
        <f t="shared" si="13"/>
        <v>70</v>
      </c>
      <c r="DC16" s="20">
        <f t="shared" si="13"/>
        <v>120</v>
      </c>
      <c r="DD16" s="20">
        <f t="shared" si="13"/>
        <v>119</v>
      </c>
      <c r="DE16" s="20">
        <f t="shared" si="13"/>
        <v>121</v>
      </c>
      <c r="DF16" s="20">
        <f t="shared" si="13"/>
        <v>117</v>
      </c>
      <c r="DG16" s="20">
        <f t="shared" si="13"/>
        <v>116</v>
      </c>
      <c r="DH16" s="20">
        <f t="shared" si="13"/>
        <v>118</v>
      </c>
      <c r="DI16" s="20">
        <f t="shared" si="13"/>
        <v>80</v>
      </c>
      <c r="DJ16" s="20">
        <f t="shared" si="13"/>
        <v>83</v>
      </c>
      <c r="DK16" s="20">
        <f t="shared" si="13"/>
        <v>96</v>
      </c>
      <c r="DL16" s="20">
        <f t="shared" si="13"/>
        <v>79</v>
      </c>
      <c r="DM16" s="20">
        <f t="shared" si="13"/>
        <v>79</v>
      </c>
      <c r="DN16" s="20">
        <f t="shared" si="13"/>
        <v>82</v>
      </c>
      <c r="DO16" s="20"/>
    </row>
    <row r="1048576" spans="7:7" x14ac:dyDescent="0.3">
      <c r="G1048576" s="1">
        <f>SUM(G1:G1048575)</f>
        <v>3846</v>
      </c>
    </row>
  </sheetData>
  <mergeCells count="45">
    <mergeCell ref="CB3:CD3"/>
    <mergeCell ref="B3:B4"/>
    <mergeCell ref="C3:C4"/>
    <mergeCell ref="D3:D4"/>
    <mergeCell ref="W3:Y3"/>
    <mergeCell ref="Z3:AB3"/>
    <mergeCell ref="Q3:S3"/>
    <mergeCell ref="T3:V3"/>
    <mergeCell ref="BM3:BO3"/>
    <mergeCell ref="BP3:BR3"/>
    <mergeCell ref="BS3:BU3"/>
    <mergeCell ref="BV3:BX3"/>
    <mergeCell ref="BY3:CA3"/>
    <mergeCell ref="CE3:CG3"/>
    <mergeCell ref="CK3:CM3"/>
    <mergeCell ref="CN3:CP3"/>
    <mergeCell ref="AC3:AE3"/>
    <mergeCell ref="AF3:AH3"/>
    <mergeCell ref="AI3:AK3"/>
    <mergeCell ref="AL3:AN3"/>
    <mergeCell ref="AO3:AQ3"/>
    <mergeCell ref="AR3:AT3"/>
    <mergeCell ref="AU3:AW3"/>
    <mergeCell ref="AX3:AZ3"/>
    <mergeCell ref="BA3:BC3"/>
    <mergeCell ref="BD3:BF3"/>
    <mergeCell ref="BG3:BI3"/>
    <mergeCell ref="CH3:CJ3"/>
    <mergeCell ref="BJ3:BL3"/>
    <mergeCell ref="A3:A4"/>
    <mergeCell ref="T1:U1"/>
    <mergeCell ref="DO3:DO4"/>
    <mergeCell ref="CQ3:CS3"/>
    <mergeCell ref="CT3:CV3"/>
    <mergeCell ref="CW3:CY3"/>
    <mergeCell ref="CZ3:DB3"/>
    <mergeCell ref="DC3:DE3"/>
    <mergeCell ref="DF3:DH3"/>
    <mergeCell ref="DI3:DK3"/>
    <mergeCell ref="DL3:DN3"/>
    <mergeCell ref="B2:T2"/>
    <mergeCell ref="E3:G3"/>
    <mergeCell ref="H3:J3"/>
    <mergeCell ref="K3:M3"/>
    <mergeCell ref="N3:P3"/>
  </mergeCells>
  <pageMargins left="0.7" right="0.7" top="0.75" bottom="0.75" header="0.3" footer="0.3"/>
  <pageSetup paperSize="9" scale="1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5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" sqref="B3:D3"/>
    </sheetView>
  </sheetViews>
  <sheetFormatPr defaultColWidth="9.109375" defaultRowHeight="15.6" x14ac:dyDescent="0.3"/>
  <cols>
    <col min="1" max="1" width="14.6640625" style="1" customWidth="1"/>
    <col min="2" max="10" width="21.33203125" style="1" customWidth="1"/>
    <col min="11" max="16384" width="9.109375" style="1"/>
  </cols>
  <sheetData>
    <row r="1" spans="1:10" x14ac:dyDescent="0.3">
      <c r="B1" s="6"/>
      <c r="C1" s="6"/>
      <c r="D1" s="6"/>
      <c r="E1" s="6"/>
      <c r="F1" s="6"/>
      <c r="G1" s="6"/>
      <c r="H1" s="6"/>
      <c r="I1" s="6"/>
      <c r="J1" s="6"/>
    </row>
    <row r="2" spans="1:10" x14ac:dyDescent="0.3">
      <c r="A2" s="69" t="s">
        <v>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48.75" customHeight="1" x14ac:dyDescent="0.3">
      <c r="A3" s="73" t="s">
        <v>1</v>
      </c>
      <c r="B3" s="70" t="s">
        <v>23</v>
      </c>
      <c r="C3" s="71"/>
      <c r="D3" s="72"/>
      <c r="E3" s="70" t="s">
        <v>24</v>
      </c>
      <c r="F3" s="71"/>
      <c r="G3" s="72"/>
      <c r="H3" s="70" t="s">
        <v>25</v>
      </c>
      <c r="I3" s="71"/>
      <c r="J3" s="72"/>
    </row>
    <row r="4" spans="1:10" ht="66" x14ac:dyDescent="0.3">
      <c r="A4" s="74"/>
      <c r="B4" s="11" t="s">
        <v>60</v>
      </c>
      <c r="C4" s="11" t="s">
        <v>61</v>
      </c>
      <c r="D4" s="11" t="s">
        <v>62</v>
      </c>
      <c r="E4" s="11" t="s">
        <v>60</v>
      </c>
      <c r="F4" s="11" t="s">
        <v>61</v>
      </c>
      <c r="G4" s="11" t="s">
        <v>62</v>
      </c>
      <c r="H4" s="11" t="s">
        <v>60</v>
      </c>
      <c r="I4" s="11" t="s">
        <v>61</v>
      </c>
      <c r="J4" s="11" t="s">
        <v>62</v>
      </c>
    </row>
    <row r="5" spans="1:10" ht="46.8" x14ac:dyDescent="0.3">
      <c r="A5" s="19" t="s">
        <v>67</v>
      </c>
      <c r="B5" s="3">
        <v>17</v>
      </c>
      <c r="C5" s="3">
        <v>23</v>
      </c>
      <c r="D5" s="3">
        <v>32</v>
      </c>
      <c r="E5" s="3">
        <v>2</v>
      </c>
      <c r="F5" s="3">
        <v>3</v>
      </c>
      <c r="G5" s="3">
        <v>5</v>
      </c>
      <c r="H5" s="3">
        <v>0</v>
      </c>
      <c r="I5" s="3">
        <v>0</v>
      </c>
      <c r="J5" s="3">
        <v>1</v>
      </c>
    </row>
  </sheetData>
  <mergeCells count="5">
    <mergeCell ref="A2:J2"/>
    <mergeCell ref="H3:J3"/>
    <mergeCell ref="A3:A4"/>
    <mergeCell ref="B3:D3"/>
    <mergeCell ref="E3:G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B3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9" sqref="B9"/>
    </sheetView>
  </sheetViews>
  <sheetFormatPr defaultRowHeight="14.4" x14ac:dyDescent="0.3"/>
  <cols>
    <col min="1" max="1" width="78.109375" customWidth="1"/>
    <col min="2" max="2" width="19.109375" customWidth="1"/>
  </cols>
  <sheetData>
    <row r="1" spans="1:2" ht="38.25" customHeight="1" x14ac:dyDescent="0.3">
      <c r="A1" s="75" t="s">
        <v>48</v>
      </c>
      <c r="B1" s="75"/>
    </row>
    <row r="2" spans="1:2" ht="27.6" x14ac:dyDescent="0.3">
      <c r="A2" s="10" t="s">
        <v>38</v>
      </c>
      <c r="B2" s="5" t="s">
        <v>89</v>
      </c>
    </row>
    <row r="3" spans="1:2" ht="27.6" x14ac:dyDescent="0.3">
      <c r="A3" s="10" t="s">
        <v>39</v>
      </c>
      <c r="B3" s="5" t="s">
        <v>89</v>
      </c>
    </row>
    <row r="4" spans="1:2" ht="27.6" x14ac:dyDescent="0.3">
      <c r="A4" s="10" t="s">
        <v>40</v>
      </c>
      <c r="B4" s="5"/>
    </row>
    <row r="5" spans="1:2" ht="27.6" x14ac:dyDescent="0.3">
      <c r="A5" s="10" t="s">
        <v>41</v>
      </c>
      <c r="B5" s="5"/>
    </row>
    <row r="6" spans="1:2" ht="27.6" x14ac:dyDescent="0.3">
      <c r="A6" s="10" t="s">
        <v>42</v>
      </c>
      <c r="B6" s="5"/>
    </row>
    <row r="7" spans="1:2" ht="43.5" customHeight="1" x14ac:dyDescent="0.3">
      <c r="A7" s="10" t="s">
        <v>43</v>
      </c>
      <c r="B7" s="5"/>
    </row>
    <row r="8" spans="1:2" ht="27.6" x14ac:dyDescent="0.3">
      <c r="A8" s="10" t="s">
        <v>44</v>
      </c>
      <c r="B8" s="5"/>
    </row>
    <row r="9" spans="1:2" ht="20.25" customHeight="1" x14ac:dyDescent="0.3">
      <c r="A9" s="10" t="s">
        <v>45</v>
      </c>
      <c r="B9" s="5" t="s">
        <v>89</v>
      </c>
    </row>
    <row r="10" spans="1:2" ht="27.6" x14ac:dyDescent="0.3">
      <c r="A10" s="10" t="s">
        <v>46</v>
      </c>
      <c r="B10" s="5"/>
    </row>
    <row r="11" spans="1:2" ht="27.6" x14ac:dyDescent="0.3">
      <c r="A11" s="10" t="s">
        <v>47</v>
      </c>
      <c r="B11" s="5"/>
    </row>
    <row r="12" spans="1:2" x14ac:dyDescent="0.3">
      <c r="A12" s="10" t="s">
        <v>49</v>
      </c>
      <c r="B12" s="5"/>
    </row>
    <row r="13" spans="1:2" x14ac:dyDescent="0.3">
      <c r="A13" s="9"/>
    </row>
    <row r="14" spans="1:2" x14ac:dyDescent="0.3">
      <c r="A14" s="9"/>
    </row>
    <row r="15" spans="1:2" x14ac:dyDescent="0.3">
      <c r="A15" s="9"/>
    </row>
    <row r="16" spans="1:2" x14ac:dyDescent="0.3">
      <c r="A16" s="9"/>
    </row>
    <row r="17" spans="1:1" x14ac:dyDescent="0.3">
      <c r="A17" s="9"/>
    </row>
    <row r="18" spans="1:1" x14ac:dyDescent="0.3">
      <c r="A18" s="9"/>
    </row>
    <row r="19" spans="1:1" x14ac:dyDescent="0.3">
      <c r="A19" s="9"/>
    </row>
    <row r="20" spans="1:1" x14ac:dyDescent="0.3">
      <c r="A20" s="9"/>
    </row>
    <row r="21" spans="1:1" x14ac:dyDescent="0.3">
      <c r="A21" s="9"/>
    </row>
    <row r="22" spans="1:1" x14ac:dyDescent="0.3">
      <c r="A22" s="9"/>
    </row>
    <row r="23" spans="1:1" x14ac:dyDescent="0.3">
      <c r="A23" s="9"/>
    </row>
    <row r="24" spans="1:1" x14ac:dyDescent="0.3">
      <c r="A24" s="9"/>
    </row>
    <row r="25" spans="1:1" x14ac:dyDescent="0.3">
      <c r="A25" s="9"/>
    </row>
    <row r="26" spans="1:1" x14ac:dyDescent="0.3">
      <c r="A26" s="9"/>
    </row>
    <row r="27" spans="1:1" x14ac:dyDescent="0.3">
      <c r="A27" s="9"/>
    </row>
    <row r="28" spans="1:1" x14ac:dyDescent="0.3">
      <c r="A28" s="8"/>
    </row>
    <row r="29" spans="1:1" x14ac:dyDescent="0.3">
      <c r="A29" s="8"/>
    </row>
    <row r="30" spans="1:1" x14ac:dyDescent="0.3">
      <c r="A30" s="8"/>
    </row>
    <row r="31" spans="1:1" x14ac:dyDescent="0.3">
      <c r="A31" s="8"/>
    </row>
    <row r="32" spans="1:1" x14ac:dyDescent="0.3">
      <c r="A32" s="8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 1</vt:lpstr>
      <vt:lpstr>Лист 2</vt:lpstr>
      <vt:lpstr>Лист 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Ольга</cp:lastModifiedBy>
  <cp:lastPrinted>2018-08-09T05:41:04Z</cp:lastPrinted>
  <dcterms:created xsi:type="dcterms:W3CDTF">2018-08-08T12:53:56Z</dcterms:created>
  <dcterms:modified xsi:type="dcterms:W3CDTF">2021-07-09T09:12:05Z</dcterms:modified>
</cp:coreProperties>
</file>